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\\FSCONSIPWP01\AreaCondivisa\DAF\Acquisti\Acquisti Sottosoglia\Sogei\Gare Sogei 2024\279 - Acquisto licenze Sw Figma (Maggiori - RdA 52521)\F - Documentazione gara\"/>
    </mc:Choice>
  </mc:AlternateContent>
  <xr:revisionPtr revIDLastSave="0" documentId="13_ncr:1_{FAA5274D-E6F2-48CA-93EA-8E18ABFE61B4}" xr6:coauthVersionLast="47" xr6:coauthVersionMax="47" xr10:uidLastSave="{00000000-0000-0000-0000-000000000000}"/>
  <bookViews>
    <workbookView xWindow="-110" yWindow="-110" windowWidth="19420" windowHeight="10420" tabRatio="583" xr2:uid="{00000000-000D-0000-FFFF-FFFF00000000}"/>
  </bookViews>
  <sheets>
    <sheet name="Dettaglio SW" sheetId="2" r:id="rId1"/>
    <sheet name="LEGENDA CAMPI" sheetId="4" state="hidden" r:id="rId2"/>
    <sheet name="Elenchi" sheetId="5" state="hidden" r:id="rId3"/>
    <sheet name="Dettaglio HW" sheetId="6" r:id="rId4"/>
  </sheets>
  <externalReferences>
    <externalReference r:id="rId5"/>
    <externalReference r:id="rId6"/>
    <externalReference r:id="rId7"/>
  </externalReferences>
  <definedNames>
    <definedName name="Appliance">Elenchi!$B$2:$B$11</definedName>
    <definedName name="Client">Elenchi!$C$2:$C$4</definedName>
    <definedName name="Cloud">Elenchi!$E$2:$E$6</definedName>
    <definedName name="Mainframe">Elenchi!$F$2:$F$9</definedName>
    <definedName name="Piattaforma" localSheetId="3">'[1]ESEMPIO CONVALIDA DATI'!$A$2:$A$6</definedName>
    <definedName name="PIATTAFORMA" localSheetId="2">Elenchi!$A$2:$A$6</definedName>
    <definedName name="Piattaforma">'[2]ESEMPIO CONVALIDA DATI'!$A$2:$A$6</definedName>
    <definedName name="Piattaforma1" localSheetId="3">[3]Elenchi!$A$2:$A$6</definedName>
    <definedName name="Piattaforma1">Elenchi!$A$2:$A$6</definedName>
    <definedName name="Server">Elenchi!$D$2:$D$42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" i="2" l="1"/>
  <c r="V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R13" i="2"/>
  <c r="V13" i="2"/>
  <c r="R14" i="2"/>
  <c r="V14" i="2"/>
  <c r="R15" i="2"/>
  <c r="V15" i="2"/>
  <c r="R16" i="2"/>
  <c r="V16" i="2"/>
  <c r="R17" i="2"/>
  <c r="V17" i="2"/>
  <c r="R18" i="2"/>
  <c r="V18" i="2"/>
  <c r="R19" i="2"/>
  <c r="V19" i="2"/>
  <c r="R20" i="2"/>
  <c r="V20" i="2"/>
  <c r="R21" i="2"/>
  <c r="V21" i="2"/>
  <c r="R22" i="2"/>
  <c r="V22" i="2"/>
  <c r="R23" i="2"/>
  <c r="V23" i="2"/>
  <c r="R24" i="2"/>
  <c r="V24" i="2"/>
  <c r="R25" i="2"/>
  <c r="V25" i="2"/>
  <c r="R26" i="2"/>
  <c r="V26" i="2"/>
  <c r="R27" i="2"/>
  <c r="V27" i="2"/>
  <c r="R28" i="2"/>
  <c r="V28" i="2"/>
  <c r="R29" i="2"/>
  <c r="V29" i="2"/>
  <c r="R30" i="2"/>
  <c r="V30" i="2"/>
  <c r="R31" i="2"/>
  <c r="V31" i="2"/>
  <c r="R32" i="2"/>
  <c r="V32" i="2"/>
  <c r="R33" i="2"/>
  <c r="V33" i="2"/>
  <c r="R34" i="2"/>
  <c r="V34" i="2"/>
  <c r="R35" i="2"/>
  <c r="V35" i="2"/>
  <c r="R36" i="2"/>
  <c r="V36" i="2"/>
  <c r="R37" i="2"/>
  <c r="V37" i="2"/>
  <c r="R38" i="2"/>
  <c r="V38" i="2"/>
  <c r="R39" i="2"/>
  <c r="V39" i="2"/>
  <c r="R40" i="2"/>
  <c r="V40" i="2"/>
  <c r="R41" i="2"/>
  <c r="V41" i="2"/>
  <c r="R12" i="2"/>
  <c r="P15" i="2"/>
  <c r="P16" i="2"/>
  <c r="P17" i="2"/>
  <c r="P18" i="2"/>
  <c r="P19" i="2"/>
  <c r="P20" i="2"/>
  <c r="P21" i="2"/>
  <c r="P22" i="2"/>
  <c r="P23" i="2"/>
  <c r="P29" i="2"/>
  <c r="P30" i="2"/>
  <c r="P31" i="2"/>
  <c r="P32" i="2"/>
  <c r="P12" i="2"/>
  <c r="P13" i="2"/>
  <c r="P14" i="2"/>
  <c r="P25" i="2"/>
  <c r="P26" i="2"/>
  <c r="P27" i="2"/>
  <c r="P28" i="2"/>
  <c r="P33" i="2"/>
  <c r="P34" i="2"/>
  <c r="P35" i="2"/>
  <c r="P36" i="2"/>
  <c r="P37" i="2"/>
  <c r="P38" i="2"/>
  <c r="P39" i="2"/>
  <c r="P40" i="2"/>
  <c r="P41" i="2"/>
  <c r="V8" i="2" l="1"/>
  <c r="R8" i="2"/>
  <c r="T8" i="2"/>
</calcChain>
</file>

<file path=xl/sharedStrings.xml><?xml version="1.0" encoding="utf-8"?>
<sst xmlns="http://schemas.openxmlformats.org/spreadsheetml/2006/main" count="241" uniqueCount="185">
  <si>
    <t>Info Contratto</t>
  </si>
  <si>
    <t>I campi in giallo sono selezionabili da una lista di possibili valori</t>
  </si>
  <si>
    <t>Fornitore</t>
  </si>
  <si>
    <t>i campi in grigio sono frutto di formule e sono automaticamente valorizzati</t>
  </si>
  <si>
    <t xml:space="preserve">Iniziativa </t>
  </si>
  <si>
    <t>Competenza</t>
  </si>
  <si>
    <t>Informazioni SW</t>
  </si>
  <si>
    <t>Durata</t>
  </si>
  <si>
    <t>Quantità</t>
  </si>
  <si>
    <t>Prezzo</t>
  </si>
  <si>
    <t>la somma dei due non deve superare la durata contrattuale</t>
  </si>
  <si>
    <t>Costo Licenze Software</t>
  </si>
  <si>
    <t>Mercato</t>
  </si>
  <si>
    <t>Ambiente</t>
  </si>
  <si>
    <t>Produttore</t>
  </si>
  <si>
    <t>Denominazione SW</t>
  </si>
  <si>
    <t>Versione SW</t>
  </si>
  <si>
    <t>SKU</t>
  </si>
  <si>
    <t>S.O.</t>
  </si>
  <si>
    <t>Piattaforma</t>
  </si>
  <si>
    <t>Tipologia</t>
  </si>
  <si>
    <t>Mesi garanzia</t>
  </si>
  <si>
    <t>Mesi Manutenzione</t>
  </si>
  <si>
    <t>UDM</t>
  </si>
  <si>
    <t>Licenze</t>
  </si>
  <si>
    <t xml:space="preserve">Effettiva </t>
  </si>
  <si>
    <t>Cloud</t>
  </si>
  <si>
    <t>Crediti</t>
  </si>
  <si>
    <t>N.B</t>
  </si>
  <si>
    <t>nel caso l'area non sia sufficiente è possibile inserire delle righe aggiuntive</t>
  </si>
  <si>
    <t xml:space="preserve">Repertorio </t>
  </si>
  <si>
    <t>TipologiaSW</t>
  </si>
  <si>
    <t>Sistema operativo target</t>
  </si>
  <si>
    <t>codice del repertorio</t>
  </si>
  <si>
    <t>codice identificativo della licenza</t>
  </si>
  <si>
    <t>SOGEI</t>
  </si>
  <si>
    <t>PERPETUA</t>
  </si>
  <si>
    <t xml:space="preserve"> AIX</t>
  </si>
  <si>
    <t>Finanze</t>
  </si>
  <si>
    <t>SOTTOSCRIZIONE</t>
  </si>
  <si>
    <t xml:space="preserve"> APPLE</t>
  </si>
  <si>
    <t>RGS</t>
  </si>
  <si>
    <t>MANUTENZIONE</t>
  </si>
  <si>
    <t xml:space="preserve"> CLOUD</t>
  </si>
  <si>
    <t>D.Tesoro</t>
  </si>
  <si>
    <t xml:space="preserve"> LINUX</t>
  </si>
  <si>
    <t>co-termine</t>
  </si>
  <si>
    <t>DAG</t>
  </si>
  <si>
    <t xml:space="preserve"> MULTIPLATFORM</t>
  </si>
  <si>
    <t>CDC</t>
  </si>
  <si>
    <t xml:space="preserve"> OS/390</t>
  </si>
  <si>
    <t>PRODUZIONE</t>
  </si>
  <si>
    <t>ESX SERVER</t>
  </si>
  <si>
    <t>TEST</t>
  </si>
  <si>
    <t xml:space="preserve"> WINDOWS</t>
  </si>
  <si>
    <t>SVILUPPO</t>
  </si>
  <si>
    <t>Entrate</t>
  </si>
  <si>
    <t xml:space="preserve"> Z/OS</t>
  </si>
  <si>
    <t>NA</t>
  </si>
  <si>
    <t>Demanio</t>
  </si>
  <si>
    <t>Dogane/Monop</t>
  </si>
  <si>
    <t>ACT</t>
  </si>
  <si>
    <t>Equit Giustizia</t>
  </si>
  <si>
    <t>Modalita' Acquisizione</t>
  </si>
  <si>
    <t>CDC avvocatura</t>
  </si>
  <si>
    <t>LICENZE D' USO</t>
  </si>
  <si>
    <t>GDF</t>
  </si>
  <si>
    <t>ACQUISTO SORGENTI</t>
  </si>
  <si>
    <t>ADER</t>
  </si>
  <si>
    <t>PIATTAFORMA</t>
  </si>
  <si>
    <t>Appliance</t>
  </si>
  <si>
    <t>Client</t>
  </si>
  <si>
    <t>Server</t>
  </si>
  <si>
    <t>Mainframe</t>
  </si>
  <si>
    <t>piattaforma</t>
  </si>
  <si>
    <t>udm</t>
  </si>
  <si>
    <t>Core</t>
  </si>
  <si>
    <t>Device</t>
  </si>
  <si>
    <t>Utenti</t>
  </si>
  <si>
    <t>CPU</t>
  </si>
  <si>
    <t>utenti</t>
  </si>
  <si>
    <t>Istanze</t>
  </si>
  <si>
    <t>CPU-Core</t>
  </si>
  <si>
    <t>Environment</t>
  </si>
  <si>
    <t>Caselle di posta</t>
  </si>
  <si>
    <t>Token</t>
  </si>
  <si>
    <t>MIPS</t>
  </si>
  <si>
    <t>Nodi</t>
  </si>
  <si>
    <t>GB</t>
  </si>
  <si>
    <t>MSU</t>
  </si>
  <si>
    <t>PVU</t>
  </si>
  <si>
    <t>Connessioni</t>
  </si>
  <si>
    <t>TB</t>
  </si>
  <si>
    <t>Numero max utenti attivi</t>
  </si>
  <si>
    <t>TCore</t>
  </si>
  <si>
    <t>SOCKET/CPU</t>
  </si>
  <si>
    <t>PVU Gestite</t>
  </si>
  <si>
    <t>Utenti Concorrenti</t>
  </si>
  <si>
    <t>Canali</t>
  </si>
  <si>
    <t>Value Unit</t>
  </si>
  <si>
    <t>Virtual Appliance</t>
  </si>
  <si>
    <t>Dischi</t>
  </si>
  <si>
    <t>Indirizzi IP</t>
  </si>
  <si>
    <t>Adapter</t>
  </si>
  <si>
    <t>Flexpoint</t>
  </si>
  <si>
    <t>IP address</t>
  </si>
  <si>
    <t>JVM</t>
  </si>
  <si>
    <t>Linee ordine</t>
  </si>
  <si>
    <t>Milioni di Pagine</t>
  </si>
  <si>
    <t>Mobile application</t>
  </si>
  <si>
    <t>Moduli</t>
  </si>
  <si>
    <t>MSUpH</t>
  </si>
  <si>
    <t>OCPU</t>
  </si>
  <si>
    <t>OCPU Per Month</t>
  </si>
  <si>
    <t>Page count</t>
  </si>
  <si>
    <t>Immagini S.O.</t>
  </si>
  <si>
    <t>Record</t>
  </si>
  <si>
    <t>Reports</t>
  </si>
  <si>
    <t>Scansioni concorrenti</t>
  </si>
  <si>
    <t>Quadro forfait illimitato</t>
  </si>
  <si>
    <t>Sessioni</t>
  </si>
  <si>
    <t>SPVU</t>
  </si>
  <si>
    <t>UVU</t>
  </si>
  <si>
    <t>VU</t>
  </si>
  <si>
    <t>RVU</t>
  </si>
  <si>
    <t>Virtual Machine</t>
  </si>
  <si>
    <t>Virtual Server</t>
  </si>
  <si>
    <t>Mesi Fee di riattivazione</t>
  </si>
  <si>
    <t>Totale</t>
  </si>
  <si>
    <t xml:space="preserve">nel caso in sia presente nessun valore possibile tra quelli presenti è possibile creare una riga libera di seguito posizionandosi al di fuori dell'area delimitata, mantenendo la medesima struttura (tutti i campi salvo SKU devono essere valorizzati) </t>
  </si>
  <si>
    <t>Metrica (UDM)</t>
  </si>
  <si>
    <t>Repertorio</t>
  </si>
  <si>
    <t xml:space="preserve">Evento </t>
  </si>
  <si>
    <t>Data fine manutenzione/noleggio</t>
  </si>
  <si>
    <t>Linea contratto</t>
  </si>
  <si>
    <t>A carico del gruppo PTG-PMI</t>
  </si>
  <si>
    <t>Cod. articolo</t>
  </si>
  <si>
    <t>CdC</t>
  </si>
  <si>
    <t>VdS</t>
  </si>
  <si>
    <t>CoM</t>
  </si>
  <si>
    <t>ReM</t>
  </si>
  <si>
    <t>N° RdA-linea</t>
  </si>
  <si>
    <t>N° OdA-linea</t>
  </si>
  <si>
    <t xml:space="preserve">Dati RdA </t>
  </si>
  <si>
    <t xml:space="preserve">Dati OdA </t>
  </si>
  <si>
    <t>Q.tà RdA (n° Licenze acquistate oppure
in Mesi = periodo di copertura manutenzione/noleggio)</t>
  </si>
  <si>
    <t xml:space="preserve">consegna </t>
  </si>
  <si>
    <t xml:space="preserve">installazione </t>
  </si>
  <si>
    <t xml:space="preserve">collaudo </t>
  </si>
  <si>
    <t>Evento</t>
  </si>
  <si>
    <t xml:space="preserve">A cura del gruppo RICHIESTA ODA </t>
  </si>
  <si>
    <t xml:space="preserve">A cura del gruppo ASSET </t>
  </si>
  <si>
    <t>Colonne da compilare a cura di asset, pianificazione e OdA</t>
  </si>
  <si>
    <t>Costo Manutenzione</t>
  </si>
  <si>
    <t>Costo FEE di Riattivazione</t>
  </si>
  <si>
    <t>Prezzo per licenza</t>
  </si>
  <si>
    <t>Prezzo Totale licenze</t>
  </si>
  <si>
    <t>Prezzo manutenzione per licenza/ mese</t>
  </si>
  <si>
    <t>Prezzo Totale manutenzione</t>
  </si>
  <si>
    <t>Prezzo unitario Fee/mese</t>
  </si>
  <si>
    <t>Prezzo Totale Fee</t>
  </si>
  <si>
    <t>N° RDA-Linea</t>
  </si>
  <si>
    <t>Importo RdA</t>
  </si>
  <si>
    <t>Importo Unitario</t>
  </si>
  <si>
    <t xml:space="preserve">Q.tà </t>
  </si>
  <si>
    <t>Descrizione RDA</t>
  </si>
  <si>
    <t>CDC/VDS/COMM/REM</t>
  </si>
  <si>
    <t>Codice Articolo</t>
  </si>
  <si>
    <t>Componente Si/NO</t>
  </si>
  <si>
    <t>Modello HW</t>
  </si>
  <si>
    <t>Durata tot (mesi) Manutenzione Pagamento</t>
  </si>
  <si>
    <t>Durata Manutenzione in Garanzia</t>
  </si>
  <si>
    <t>Descrizione Modello HW</t>
  </si>
  <si>
    <t xml:space="preserve">Contratto di Acquisto </t>
  </si>
  <si>
    <t>A cura del compilatore RdA</t>
  </si>
  <si>
    <t>A cura del gruppo asset</t>
  </si>
  <si>
    <t>Info Asset HW  presente in offerta</t>
  </si>
  <si>
    <t>Compilazione a cura di Sogei</t>
  </si>
  <si>
    <t>Compilazione a cura del fornitore</t>
  </si>
  <si>
    <t>Colonne da compilare a cura del Fornitore</t>
  </si>
  <si>
    <t>PCM</t>
  </si>
  <si>
    <t>MIM</t>
  </si>
  <si>
    <t>Tutte le celle in bianco devono essere compilate liberamente</t>
  </si>
  <si>
    <t>Data inizio manutenzione/noleggio</t>
  </si>
  <si>
    <t>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</si>
</sst>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[$€-410]\ * #,##0.00_-;\-[$€-410]\ * #,##0.00_-;_-[$€-410]\ * &quot;-&quot;??_-;_-@_-"/>
    <numFmt numFmtId="165" formatCode="_([$€-2]\ * #,##0.00_);_([$€-2]\ * \(#,##0.00\);_([$€-2]\ * &quot;-&quot;??_);_(@_)"/>
    <numFmt numFmtId="166" formatCode="#,##0.00\ &quot;€&quot;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</font>
    <font>
      <b/>
      <sz val="14"/>
      <name val="Calibri"/>
      <family val="2"/>
      <charset val="1"/>
    </font>
    <font>
      <sz val="11"/>
      <color rgb="FF974807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</font>
    <font>
      <sz val="10"/>
      <name val="Arial"/>
      <family val="2"/>
    </font>
    <font>
      <sz val="8"/>
      <color theme="1"/>
      <name val="Tahoma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rgb="FF96085D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2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name val="Calibri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4"/>
      <name val="Verdana"/>
      <family val="2"/>
    </font>
    <font>
      <b/>
      <i/>
      <sz val="8"/>
      <color theme="4"/>
      <name val="Verdana"/>
      <family val="2"/>
    </font>
    <font>
      <sz val="8"/>
      <name val="Verdana"/>
      <family val="2"/>
    </font>
    <font>
      <b/>
      <sz val="8"/>
      <color indexed="63"/>
      <name val="Verdana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charset val="1"/>
    </font>
  </fonts>
  <fills count="28">
    <fill>
      <patternFill patternType="none"/>
    </fill>
    <fill>
      <patternFill patternType="gray125"/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rgb="FFEDEDED"/>
      </patternFill>
    </fill>
    <fill>
      <patternFill patternType="solid">
        <fgColor rgb="FFFFFFB9"/>
        <bgColor rgb="FFB4C7E7"/>
      </patternFill>
    </fill>
    <fill>
      <patternFill patternType="solid">
        <fgColor rgb="FFFFFFB9"/>
        <bgColor indexed="64"/>
      </patternFill>
    </fill>
    <fill>
      <patternFill patternType="solid">
        <fgColor theme="0" tint="-4.9989318521683403E-2"/>
        <bgColor rgb="FFB4C7E7"/>
      </patternFill>
    </fill>
    <fill>
      <patternFill patternType="solid">
        <fgColor theme="2" tint="-9.9978637043366805E-2"/>
        <bgColor rgb="FFB4C7E7"/>
      </patternFill>
    </fill>
    <fill>
      <patternFill patternType="solid">
        <fgColor theme="2" tint="-9.9978637043366805E-2"/>
        <bgColor rgb="FFABABAB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rgb="FFB4C7E7"/>
      </patternFill>
    </fill>
    <fill>
      <patternFill patternType="solid">
        <fgColor theme="4" tint="0.59999389629810485"/>
        <bgColor rgb="FFB4C7E7"/>
      </patternFill>
    </fill>
    <fill>
      <patternFill patternType="solid">
        <fgColor theme="9" tint="0.39997558519241921"/>
        <bgColor rgb="FFB4C7E7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B9"/>
        <bgColor rgb="FFEDEDED"/>
      </patternFill>
    </fill>
    <fill>
      <patternFill patternType="solid">
        <fgColor theme="0" tint="-0.14999847407452621"/>
        <bgColor rgb="FFB4C7E7"/>
      </patternFill>
    </fill>
    <fill>
      <patternFill patternType="solid">
        <fgColor theme="0" tint="-0.14999847407452621"/>
        <bgColor rgb="FFEDEDED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hair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Border="0"/>
    <xf numFmtId="0" fontId="14" fillId="0" borderId="0" applyBorder="0"/>
    <xf numFmtId="0" fontId="15" fillId="0" borderId="0"/>
    <xf numFmtId="0" fontId="16" fillId="0" borderId="0"/>
    <xf numFmtId="8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</cellStyleXfs>
  <cellXfs count="141">
    <xf numFmtId="0" fontId="0" fillId="0" borderId="0" xfId="0"/>
    <xf numFmtId="0" fontId="2" fillId="0" borderId="0" xfId="0" applyFont="1"/>
    <xf numFmtId="0" fontId="7" fillId="0" borderId="0" xfId="0" applyFont="1"/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2" fillId="0" borderId="0" xfId="2"/>
    <xf numFmtId="0" fontId="11" fillId="0" borderId="5" xfId="0" applyFont="1" applyBorder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1" fillId="0" borderId="9" xfId="0" applyFont="1" applyBorder="1" applyAlignment="1">
      <alignment horizontal="left" vertical="center"/>
    </xf>
    <xf numFmtId="0" fontId="7" fillId="0" borderId="1" xfId="0" applyFont="1" applyBorder="1"/>
    <xf numFmtId="0" fontId="11" fillId="0" borderId="0" xfId="0" applyFont="1" applyAlignment="1">
      <alignment horizontal="left" vertical="center"/>
    </xf>
    <xf numFmtId="0" fontId="10" fillId="0" borderId="10" xfId="0" applyFont="1" applyBorder="1"/>
    <xf numFmtId="1" fontId="0" fillId="0" borderId="0" xfId="0" applyNumberFormat="1"/>
    <xf numFmtId="49" fontId="0" fillId="0" borderId="0" xfId="0" applyNumberFormat="1"/>
    <xf numFmtId="0" fontId="0" fillId="0" borderId="0" xfId="0" applyAlignment="1">
      <alignment wrapText="1"/>
    </xf>
    <xf numFmtId="0" fontId="11" fillId="0" borderId="13" xfId="0" applyFont="1" applyBorder="1" applyAlignment="1">
      <alignment horizontal="left" vertical="center"/>
    </xf>
    <xf numFmtId="44" fontId="0" fillId="0" borderId="0" xfId="3" applyFont="1"/>
    <xf numFmtId="0" fontId="11" fillId="4" borderId="9" xfId="0" applyFont="1" applyFill="1" applyBorder="1" applyAlignment="1">
      <alignment horizontal="left" vertical="center"/>
    </xf>
    <xf numFmtId="0" fontId="0" fillId="4" borderId="0" xfId="0" applyFill="1"/>
    <xf numFmtId="0" fontId="7" fillId="4" borderId="0" xfId="0" applyFont="1" applyFill="1"/>
    <xf numFmtId="0" fontId="17" fillId="0" borderId="10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8" fillId="6" borderId="0" xfId="0" applyFont="1" applyFill="1" applyAlignment="1">
      <alignment horizontal="center" vertical="center" wrapText="1"/>
    </xf>
    <xf numFmtId="0" fontId="0" fillId="7" borderId="0" xfId="0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8" fillId="1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/>
    </xf>
    <xf numFmtId="49" fontId="22" fillId="3" borderId="1" xfId="1" applyNumberFormat="1" applyFont="1" applyFill="1" applyBorder="1" applyAlignment="1" applyProtection="1">
      <alignment horizontal="center" vertical="center" wrapText="1"/>
    </xf>
    <xf numFmtId="43" fontId="22" fillId="3" borderId="1" xfId="1" applyFont="1" applyFill="1" applyBorder="1" applyAlignment="1" applyProtection="1">
      <alignment horizontal="center" vertical="center" wrapText="1"/>
    </xf>
    <xf numFmtId="43" fontId="3" fillId="3" borderId="1" xfId="1" applyFont="1" applyFill="1" applyBorder="1" applyAlignment="1" applyProtection="1">
      <alignment horizontal="center" vertical="center" wrapText="1"/>
    </xf>
    <xf numFmtId="43" fontId="3" fillId="3" borderId="15" xfId="1" applyFont="1" applyFill="1" applyBorder="1" applyAlignment="1">
      <alignment horizontal="center" vertical="center" wrapText="1"/>
    </xf>
    <xf numFmtId="0" fontId="13" fillId="19" borderId="24" xfId="0" applyFont="1" applyFill="1" applyBorder="1" applyAlignment="1">
      <alignment horizontal="center" vertical="center" wrapText="1"/>
    </xf>
    <xf numFmtId="43" fontId="3" fillId="3" borderId="23" xfId="1" applyFont="1" applyFill="1" applyBorder="1" applyAlignment="1">
      <alignment horizontal="center" vertical="center" wrapText="1"/>
    </xf>
    <xf numFmtId="43" fontId="3" fillId="3" borderId="1" xfId="1" applyFont="1" applyFill="1" applyBorder="1" applyAlignment="1">
      <alignment horizontal="center" vertical="center" wrapText="1"/>
    </xf>
    <xf numFmtId="43" fontId="3" fillId="3" borderId="18" xfId="1" applyFont="1" applyFill="1" applyBorder="1" applyAlignment="1">
      <alignment horizontal="center" vertical="center" wrapText="1"/>
    </xf>
    <xf numFmtId="43" fontId="3" fillId="3" borderId="19" xfId="1" applyFont="1" applyFill="1" applyBorder="1" applyAlignment="1">
      <alignment horizontal="center" vertical="center" wrapText="1"/>
    </xf>
    <xf numFmtId="43" fontId="3" fillId="3" borderId="20" xfId="1" applyFont="1" applyFill="1" applyBorder="1" applyAlignment="1">
      <alignment horizontal="center" vertical="center" wrapText="1"/>
    </xf>
    <xf numFmtId="43" fontId="3" fillId="3" borderId="26" xfId="1" applyFont="1" applyFill="1" applyBorder="1" applyAlignment="1">
      <alignment horizontal="center" vertical="center" wrapText="1"/>
    </xf>
    <xf numFmtId="44" fontId="4" fillId="11" borderId="30" xfId="3" applyFont="1" applyFill="1" applyBorder="1" applyAlignment="1">
      <alignment horizontal="center" vertical="center" wrapText="1"/>
    </xf>
    <xf numFmtId="43" fontId="3" fillId="3" borderId="14" xfId="1" applyFont="1" applyFill="1" applyBorder="1" applyAlignment="1">
      <alignment horizontal="center" vertical="center" wrapText="1"/>
    </xf>
    <xf numFmtId="43" fontId="3" fillId="3" borderId="12" xfId="1" applyFont="1" applyFill="1" applyBorder="1" applyAlignment="1">
      <alignment horizontal="center" vertical="center" wrapText="1"/>
    </xf>
    <xf numFmtId="44" fontId="4" fillId="11" borderId="24" xfId="3" applyFont="1" applyFill="1" applyBorder="1" applyAlignment="1">
      <alignment horizontal="center" vertical="center" wrapText="1"/>
    </xf>
    <xf numFmtId="43" fontId="3" fillId="3" borderId="25" xfId="1" applyFont="1" applyFill="1" applyBorder="1" applyAlignment="1">
      <alignment horizontal="center" vertical="center" wrapText="1"/>
    </xf>
    <xf numFmtId="44" fontId="4" fillId="11" borderId="28" xfId="3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44" fontId="4" fillId="11" borderId="27" xfId="3" applyFont="1" applyFill="1" applyBorder="1" applyAlignment="1">
      <alignment horizontal="center" vertical="center" wrapText="1"/>
    </xf>
    <xf numFmtId="44" fontId="4" fillId="11" borderId="29" xfId="3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4" xfId="0" applyBorder="1"/>
    <xf numFmtId="14" fontId="3" fillId="3" borderId="17" xfId="1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166" fontId="29" fillId="0" borderId="1" xfId="0" applyNumberFormat="1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4" fontId="29" fillId="0" borderId="1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4" fillId="22" borderId="1" xfId="0" applyFont="1" applyFill="1" applyBorder="1" applyAlignment="1">
      <alignment horizontal="center" vertical="center"/>
    </xf>
    <xf numFmtId="0" fontId="34" fillId="22" borderId="1" xfId="0" applyFont="1" applyFill="1" applyBorder="1" applyAlignment="1">
      <alignment horizontal="center" vertical="center" wrapText="1"/>
    </xf>
    <xf numFmtId="0" fontId="34" fillId="22" borderId="1" xfId="0" applyFont="1" applyFill="1" applyBorder="1" applyAlignment="1" applyProtection="1">
      <alignment horizontal="center" vertical="center" wrapText="1"/>
      <protection locked="0"/>
    </xf>
    <xf numFmtId="0" fontId="30" fillId="22" borderId="1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>
      <alignment horizontal="center" vertical="center"/>
    </xf>
    <xf numFmtId="43" fontId="3" fillId="25" borderId="1" xfId="1" applyFont="1" applyFill="1" applyBorder="1" applyAlignment="1" applyProtection="1">
      <alignment horizontal="center" vertical="center" wrapText="1"/>
    </xf>
    <xf numFmtId="49" fontId="22" fillId="25" borderId="1" xfId="1" applyNumberFormat="1" applyFont="1" applyFill="1" applyBorder="1" applyAlignment="1" applyProtection="1">
      <alignment horizontal="center" vertical="center" wrapText="1"/>
    </xf>
    <xf numFmtId="49" fontId="3" fillId="25" borderId="1" xfId="1" applyNumberFormat="1" applyFont="1" applyFill="1" applyBorder="1" applyAlignment="1" applyProtection="1">
      <alignment horizontal="center" vertical="center" wrapText="1"/>
    </xf>
    <xf numFmtId="1" fontId="22" fillId="25" borderId="1" xfId="1" applyNumberFormat="1" applyFont="1" applyFill="1" applyBorder="1" applyAlignment="1" applyProtection="1">
      <alignment horizontal="center" vertical="center" wrapText="1"/>
    </xf>
    <xf numFmtId="1" fontId="21" fillId="25" borderId="1" xfId="1" applyNumberFormat="1" applyFont="1" applyFill="1" applyBorder="1" applyAlignment="1" applyProtection="1">
      <alignment horizontal="center" vertical="center" wrapText="1"/>
    </xf>
    <xf numFmtId="49" fontId="21" fillId="3" borderId="1" xfId="1" applyNumberFormat="1" applyFont="1" applyFill="1" applyBorder="1" applyAlignment="1" applyProtection="1">
      <alignment horizontal="center" vertical="center" wrapText="1"/>
    </xf>
    <xf numFmtId="0" fontId="13" fillId="18" borderId="2" xfId="0" applyFont="1" applyFill="1" applyBorder="1" applyAlignment="1">
      <alignment horizontal="center" vertical="center" wrapText="1"/>
    </xf>
    <xf numFmtId="44" fontId="4" fillId="11" borderId="4" xfId="3" applyFont="1" applyFill="1" applyBorder="1" applyAlignment="1">
      <alignment horizontal="center" vertical="center" wrapText="1"/>
    </xf>
    <xf numFmtId="43" fontId="3" fillId="3" borderId="33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3" fillId="3" borderId="34" xfId="1" applyFont="1" applyFill="1" applyBorder="1" applyAlignment="1">
      <alignment horizontal="center" vertical="center" wrapText="1"/>
    </xf>
    <xf numFmtId="0" fontId="0" fillId="0" borderId="1" xfId="0" applyBorder="1"/>
    <xf numFmtId="49" fontId="0" fillId="0" borderId="1" xfId="0" applyNumberFormat="1" applyBorder="1"/>
    <xf numFmtId="1" fontId="0" fillId="0" borderId="1" xfId="0" applyNumberFormat="1" applyBorder="1"/>
    <xf numFmtId="44" fontId="0" fillId="0" borderId="1" xfId="3" applyFont="1" applyBorder="1"/>
    <xf numFmtId="0" fontId="25" fillId="0" borderId="1" xfId="0" applyFont="1" applyBorder="1"/>
    <xf numFmtId="0" fontId="5" fillId="13" borderId="1" xfId="0" applyFont="1" applyFill="1" applyBorder="1" applyAlignment="1">
      <alignment horizontal="left" vertical="center"/>
    </xf>
    <xf numFmtId="0" fontId="5" fillId="13" borderId="1" xfId="0" applyFont="1" applyFill="1" applyBorder="1" applyAlignment="1">
      <alignment horizontal="center" vertical="center"/>
    </xf>
    <xf numFmtId="0" fontId="27" fillId="21" borderId="1" xfId="0" applyFont="1" applyFill="1" applyBorder="1"/>
    <xf numFmtId="0" fontId="0" fillId="0" borderId="1" xfId="0" applyBorder="1" applyAlignment="1">
      <alignment horizontal="center"/>
    </xf>
    <xf numFmtId="44" fontId="26" fillId="17" borderId="1" xfId="3" applyFont="1" applyFill="1" applyBorder="1"/>
    <xf numFmtId="0" fontId="5" fillId="0" borderId="1" xfId="0" applyFont="1" applyBorder="1" applyAlignment="1">
      <alignment vertical="center"/>
    </xf>
    <xf numFmtId="0" fontId="20" fillId="0" borderId="1" xfId="0" applyFont="1" applyBorder="1" applyAlignment="1">
      <alignment horizont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4" fillId="9" borderId="1" xfId="0" applyNumberFormat="1" applyFont="1" applyFill="1" applyBorder="1" applyAlignment="1">
      <alignment horizontal="center" vertical="center" wrapText="1"/>
    </xf>
    <xf numFmtId="1" fontId="4" fillId="26" borderId="1" xfId="0" applyNumberFormat="1" applyFont="1" applyFill="1" applyBorder="1" applyAlignment="1">
      <alignment horizontal="center" vertical="center" wrapText="1"/>
    </xf>
    <xf numFmtId="43" fontId="3" fillId="27" borderId="1" xfId="1" applyFont="1" applyFill="1" applyBorder="1" applyAlignment="1" applyProtection="1">
      <alignment horizontal="center" vertical="center" wrapText="1"/>
    </xf>
    <xf numFmtId="165" fontId="3" fillId="3" borderId="1" xfId="1" applyNumberFormat="1" applyFont="1" applyFill="1" applyBorder="1" applyAlignment="1" applyProtection="1">
      <alignment horizontal="center" vertical="center" wrapText="1"/>
    </xf>
    <xf numFmtId="165" fontId="3" fillId="27" borderId="1" xfId="1" applyNumberFormat="1" applyFont="1" applyFill="1" applyBorder="1" applyAlignment="1" applyProtection="1">
      <alignment horizontal="center" vertical="center" wrapText="1"/>
    </xf>
    <xf numFmtId="44" fontId="3" fillId="27" borderId="1" xfId="3" applyFont="1" applyFill="1" applyBorder="1" applyAlignment="1" applyProtection="1">
      <alignment horizontal="center" vertical="center" wrapText="1"/>
    </xf>
    <xf numFmtId="49" fontId="23" fillId="3" borderId="1" xfId="1" applyNumberFormat="1" applyFont="1" applyFill="1" applyBorder="1" applyAlignment="1" applyProtection="1">
      <alignment horizontal="center" vertical="center" wrapText="1"/>
    </xf>
    <xf numFmtId="1" fontId="22" fillId="3" borderId="1" xfId="1" applyNumberFormat="1" applyFont="1" applyFill="1" applyBorder="1" applyAlignment="1" applyProtection="1">
      <alignment horizontal="center" vertical="center" wrapText="1"/>
    </xf>
    <xf numFmtId="43" fontId="22" fillId="27" borderId="1" xfId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44" fontId="25" fillId="17" borderId="1" xfId="3" applyFont="1" applyFill="1" applyBorder="1"/>
    <xf numFmtId="49" fontId="38" fillId="0" borderId="1" xfId="0" applyNumberFormat="1" applyFont="1" applyBorder="1" applyAlignment="1">
      <alignment horizontal="right"/>
    </xf>
    <xf numFmtId="49" fontId="38" fillId="0" borderId="1" xfId="0" applyNumberFormat="1" applyFont="1" applyBorder="1"/>
    <xf numFmtId="0" fontId="38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0" fillId="0" borderId="1" xfId="0" applyBorder="1"/>
    <xf numFmtId="44" fontId="0" fillId="0" borderId="1" xfId="3" applyFont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/>
    </xf>
    <xf numFmtId="49" fontId="0" fillId="10" borderId="1" xfId="0" applyNumberFormat="1" applyFill="1" applyBorder="1" applyAlignment="1">
      <alignment horizontal="center" vertical="center"/>
    </xf>
    <xf numFmtId="0" fontId="38" fillId="0" borderId="1" xfId="0" applyFont="1" applyBorder="1" applyAlignment="1">
      <alignment horizontal="center"/>
    </xf>
    <xf numFmtId="0" fontId="24" fillId="17" borderId="21" xfId="0" applyFont="1" applyFill="1" applyBorder="1" applyAlignment="1">
      <alignment horizontal="center" vertical="center"/>
    </xf>
    <xf numFmtId="0" fontId="24" fillId="17" borderId="22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39" fillId="8" borderId="1" xfId="1" applyNumberFormat="1" applyFont="1" applyFill="1" applyBorder="1" applyAlignment="1">
      <alignment horizontal="center" vertical="center" wrapText="1"/>
    </xf>
    <xf numFmtId="0" fontId="13" fillId="20" borderId="3" xfId="0" applyFont="1" applyFill="1" applyBorder="1" applyAlignment="1">
      <alignment horizontal="center" vertical="center"/>
    </xf>
    <xf numFmtId="0" fontId="13" fillId="20" borderId="2" xfId="0" applyFont="1" applyFill="1" applyBorder="1" applyAlignment="1">
      <alignment horizontal="center" vertical="center"/>
    </xf>
    <xf numFmtId="0" fontId="13" fillId="2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8" fillId="16" borderId="1" xfId="0" applyFont="1" applyFill="1" applyBorder="1" applyAlignment="1">
      <alignment horizontal="center"/>
    </xf>
    <xf numFmtId="0" fontId="27" fillId="7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26" fillId="17" borderId="1" xfId="0" applyFont="1" applyFill="1" applyBorder="1" applyAlignment="1">
      <alignment horizontal="center" vertical="center"/>
    </xf>
    <xf numFmtId="0" fontId="26" fillId="16" borderId="1" xfId="0" applyFont="1" applyFill="1" applyBorder="1" applyAlignment="1">
      <alignment horizontal="center" vertical="center"/>
    </xf>
    <xf numFmtId="0" fontId="36" fillId="23" borderId="1" xfId="0" applyFont="1" applyFill="1" applyBorder="1" applyAlignment="1">
      <alignment horizontal="center" vertical="center"/>
    </xf>
    <xf numFmtId="0" fontId="36" fillId="24" borderId="1" xfId="0" applyFont="1" applyFill="1" applyBorder="1" applyAlignment="1">
      <alignment horizontal="center" vertical="center" wrapText="1"/>
    </xf>
    <xf numFmtId="0" fontId="37" fillId="24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0" fontId="36" fillId="15" borderId="1" xfId="0" applyFont="1" applyFill="1" applyBorder="1" applyAlignment="1">
      <alignment horizontal="center" vertical="center"/>
    </xf>
  </cellXfs>
  <cellStyles count="12">
    <cellStyle name="Collegamento ipertestuale" xfId="2" builtinId="8"/>
    <cellStyle name="Comma 2" xfId="10" xr:uid="{00000000-0005-0000-0000-000001000000}"/>
    <cellStyle name="Euro 2" xfId="9" xr:uid="{00000000-0005-0000-0000-000002000000}"/>
    <cellStyle name="Euro 2 2" xfId="8" xr:uid="{00000000-0005-0000-0000-000003000000}"/>
    <cellStyle name="Migliaia" xfId="1" builtinId="3"/>
    <cellStyle name="Normal 2" xfId="4" xr:uid="{00000000-0005-0000-0000-000005000000}"/>
    <cellStyle name="Normal 2 2" xfId="6" xr:uid="{00000000-0005-0000-0000-000006000000}"/>
    <cellStyle name="Normal 2 2 2" xfId="11" xr:uid="{00000000-0005-0000-0000-000007000000}"/>
    <cellStyle name="Normal 2 3" xfId="7" xr:uid="{00000000-0005-0000-0000-000008000000}"/>
    <cellStyle name="Normale" xfId="0" builtinId="0"/>
    <cellStyle name="Normale 2" xfId="5" xr:uid="{00000000-0005-0000-0000-00000A000000}"/>
    <cellStyle name="Valuta" xfId="3" builtinId="4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5" formatCode="_-* #,##0.00_-;\-* #,##0.00_-;_-* &quot;-&quot;??_-;_-@_-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z val="10"/>
        <color rgb="FF000000"/>
      </font>
      <numFmt numFmtId="165" formatCode="_([$€-2]\ * #,##0.00_);_([$€-2]\ * \(#,##0.00\);_([$€-2]\ * &quot;-&quot;??_);_(@_)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5" formatCode="_-* #,##0.00_-;\-* #,##0.00_-;_-* &quot;-&quot;??_-;_-@_-"/>
      <fill>
        <patternFill patternType="solid">
          <fgColor rgb="FFEDEDED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charset val="1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charset val="1"/>
        <scheme val="none"/>
      </font>
      <numFmt numFmtId="30" formatCode="@"/>
      <fill>
        <patternFill patternType="solid">
          <fgColor rgb="FFEDEDED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scheme val="none"/>
      </font>
      <numFmt numFmtId="1" formatCode="0"/>
      <fill>
        <patternFill patternType="solid">
          <fgColor rgb="FFEDEDED"/>
          <bgColor rgb="FFFFFFB9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medium">
          <color indexed="64"/>
        </bottom>
      </border>
    </dxf>
    <dxf>
      <font>
        <b/>
      </font>
      <alignment horizont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B9"/>
      <color rgb="FFFFCCFF"/>
      <color rgb="FFFFCCCC"/>
      <color rgb="FF974807"/>
      <color rgb="FF9608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sogei.it/Users/local_pcarducci/INetCache/Content.Outlook/49PLVNA0/Esempio%20modulo%20info%20ass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llaborationxperience-my.sharepoint.com/Users/local_pcarducci/INetCache/Content.Outlook/49PLVNA0/Esempio%20modulo%20info%20asset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tranet.sogei.it/Per-il-lavoro/Processi-Qualita/DocumentiProcessi/st00sw01.xlsx" TargetMode="External"/><Relationship Id="rId1" Type="http://schemas.openxmlformats.org/officeDocument/2006/relationships/externalLinkPath" Target="https://intranet.sogei.it/Per-il-lavoro/Processi-Qualita/DocumentiProcessi/st00sw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ulo"/>
      <sheetName val="Legenda"/>
      <sheetName val="ESEMPIO CONVALIDA DATI"/>
      <sheetName val="Foglio2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taglio SW"/>
      <sheetName val="LEGENDA CAMPI"/>
      <sheetName val="Elenchi"/>
    </sheetNames>
    <sheetDataSet>
      <sheetData sheetId="0" refreshError="1"/>
      <sheetData sheetId="1" refreshError="1"/>
      <sheetData sheetId="2">
        <row r="2">
          <cell r="A2" t="str">
            <v>Appliance</v>
          </cell>
        </row>
        <row r="3">
          <cell r="A3" t="str">
            <v>Client</v>
          </cell>
        </row>
        <row r="4">
          <cell r="A4" t="str">
            <v>Server</v>
          </cell>
        </row>
        <row r="5">
          <cell r="A5" t="str">
            <v>Cloud</v>
          </cell>
        </row>
        <row r="6">
          <cell r="A6" t="str">
            <v>Mainframe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ConsegnaLicenze" displayName="TabellaConsegnaLicenze" ref="A11:U41" totalsRowShown="0" headerRowDxfId="23" headerRowBorderDxfId="22" tableBorderDxfId="21">
  <tableColumns count="21">
    <tableColumn id="1" xr3:uid="{00000000-0010-0000-0000-000001000000}" name="Mercato" dataDxfId="20"/>
    <tableColumn id="10" xr3:uid="{00000000-0010-0000-0000-00000A000000}" name="Ambiente" dataDxfId="19"/>
    <tableColumn id="12" xr3:uid="{00000000-0010-0000-0000-00000C000000}" name="Produttore" dataDxfId="18"/>
    <tableColumn id="13" xr3:uid="{00000000-0010-0000-0000-00000D000000}" name="Denominazione SW" dataDxfId="17"/>
    <tableColumn id="14" xr3:uid="{00000000-0010-0000-0000-00000E000000}" name="Versione SW" dataDxfId="16"/>
    <tableColumn id="15" xr3:uid="{00000000-0010-0000-0000-00000F000000}" name="SKU" dataDxfId="15"/>
    <tableColumn id="16" xr3:uid="{00000000-0010-0000-0000-000010000000}" name="S.O." dataDxfId="14"/>
    <tableColumn id="4" xr3:uid="{00000000-0010-0000-0000-000004000000}" name="Piattaforma" dataDxfId="13"/>
    <tableColumn id="8" xr3:uid="{00000000-0010-0000-0000-000008000000}" name="Metrica (UDM)" dataDxfId="12"/>
    <tableColumn id="3" xr3:uid="{00000000-0010-0000-0000-000003000000}" name="Tipologia" dataDxfId="11"/>
    <tableColumn id="17" xr3:uid="{00000000-0010-0000-0000-000011000000}" name="Mesi garanzia" dataDxfId="10"/>
    <tableColumn id="18" xr3:uid="{00000000-0010-0000-0000-000012000000}" name="Mesi Manutenzione" dataDxfId="9"/>
    <tableColumn id="9" xr3:uid="{6C5021A3-EEE8-44FC-AA60-A999906ED92E}" name="Mesi Fee di riattivazione" dataDxfId="8"/>
    <tableColumn id="20" xr3:uid="{00000000-0010-0000-0000-000014000000}" name="UDM" dataDxfId="7"/>
    <tableColumn id="2" xr3:uid="{00000000-0010-0000-0000-000002000000}" name="Licenze" dataDxfId="6"/>
    <tableColumn id="21" xr3:uid="{00000000-0010-0000-0000-000015000000}" name="Effettiva " dataDxfId="5">
      <calculatedColumnFormula>+TabellaConsegnaLicenze[[#This Row],[Licenze]]*TabellaConsegnaLicenze[[#This Row],[UDM]]</calculatedColumnFormula>
    </tableColumn>
    <tableColumn id="22" xr3:uid="{00000000-0010-0000-0000-000016000000}" name="Prezzo per licenza" dataDxfId="4"/>
    <tableColumn id="23" xr3:uid="{00000000-0010-0000-0000-000017000000}" name="Prezzo Totale licenze" dataDxfId="3">
      <calculatedColumnFormula>+TabellaConsegnaLicenze[[#This Row],[Licenze]]*TabellaConsegnaLicenze[[#This Row],[Prezzo per licenza]]</calculatedColumnFormula>
    </tableColumn>
    <tableColumn id="6" xr3:uid="{00000000-0010-0000-0000-000006000000}" name="Prezzo manutenzione per licenza/ mese" dataDxfId="2"/>
    <tableColumn id="5" xr3:uid="{00000000-0010-0000-0000-000005000000}" name="Prezzo Totale manutenzione" dataDxfId="1">
      <calculatedColumnFormula>+TabellaConsegnaLicenze[[#This Row],[Licenze]]*TabellaConsegnaLicenze[[#This Row],[Prezzo manutenzione per licenza/ mese]]*TabellaConsegnaLicenze[[#This Row],[Mesi Manutenzione]]</calculatedColumnFormula>
    </tableColumn>
    <tableColumn id="7" xr3:uid="{A762DA52-A830-42F7-B087-C20987BB4B9D}" name="Prezzo unitario Fee/mes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xlFile://Root/sites/Workingareadocumentazioneprocessi-DP-78-Q3-45Ricezionedibeni/_vti_history/7680/Shared%20Documents/DP-78-Q3-45%20Ricezione%20di%20beni/Progetto%20Lean/DettaglioLIcenzeSW_BOM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N44"/>
  <sheetViews>
    <sheetView tabSelected="1" zoomScale="60" zoomScaleNormal="60" workbookViewId="0">
      <pane ySplit="11" topLeftCell="A12" activePane="bottomLeft" state="frozen"/>
      <selection activeCell="P1" sqref="P1"/>
      <selection pane="bottomLeft" activeCell="F61" sqref="F61"/>
    </sheetView>
  </sheetViews>
  <sheetFormatPr defaultColWidth="40.81640625" defaultRowHeight="14.5" outlineLevelCol="1" x14ac:dyDescent="0.35"/>
  <cols>
    <col min="1" max="1" width="15.7265625" bestFit="1" customWidth="1"/>
    <col min="2" max="2" width="15.7265625" customWidth="1"/>
    <col min="3" max="3" width="9.81640625" bestFit="1" customWidth="1"/>
    <col min="4" max="4" width="30.26953125" customWidth="1"/>
    <col min="5" max="5" width="11" bestFit="1" customWidth="1"/>
    <col min="6" max="6" width="11.453125" customWidth="1"/>
    <col min="7" max="7" width="12" style="15" customWidth="1"/>
    <col min="8" max="8" width="11.26953125" style="15" customWidth="1"/>
    <col min="9" max="9" width="11.453125" style="15" customWidth="1"/>
    <col min="10" max="10" width="13.7265625" bestFit="1" customWidth="1"/>
    <col min="11" max="11" width="13" customWidth="1"/>
    <col min="12" max="13" width="13.7265625" customWidth="1"/>
    <col min="14" max="15" width="8.7265625" style="14" customWidth="1"/>
    <col min="16" max="17" width="13" customWidth="1"/>
    <col min="18" max="18" width="22.81640625" style="14" customWidth="1"/>
    <col min="19" max="19" width="14.26953125" style="18" bestFit="1" customWidth="1"/>
    <col min="20" max="20" width="17.81640625" style="18" customWidth="1"/>
    <col min="21" max="21" width="14.26953125" style="18" customWidth="1"/>
    <col min="22" max="22" width="16.54296875" style="18" bestFit="1" customWidth="1"/>
    <col min="23" max="23" width="18.7265625" hidden="1" customWidth="1" outlineLevel="1"/>
    <col min="24" max="25" width="13.7265625" hidden="1" customWidth="1" outlineLevel="1"/>
    <col min="26" max="26" width="13.54296875" hidden="1" customWidth="1" outlineLevel="1"/>
    <col min="27" max="31" width="13.7265625" hidden="1" customWidth="1" outlineLevel="1"/>
    <col min="32" max="32" width="36.453125" hidden="1" customWidth="1" outlineLevel="1"/>
    <col min="33" max="33" width="13.7265625" hidden="1" customWidth="1" outlineLevel="1"/>
    <col min="34" max="34" width="15.7265625" hidden="1" customWidth="1" outlineLevel="1"/>
    <col min="35" max="35" width="13.7265625" customWidth="1" collapsed="1"/>
    <col min="36" max="45" width="13.7265625" customWidth="1"/>
  </cols>
  <sheetData>
    <row r="1" spans="1:40" ht="14.25" customHeight="1" thickTop="1" x14ac:dyDescent="0.35">
      <c r="A1" s="129" t="s">
        <v>179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18" t="s">
        <v>152</v>
      </c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</row>
    <row r="2" spans="1:40" ht="14.25" customHeight="1" thickBot="1" x14ac:dyDescent="0.4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</row>
    <row r="3" spans="1:40" ht="9.75" customHeight="1" thickTop="1" x14ac:dyDescent="0.35">
      <c r="A3" s="83"/>
      <c r="B3" s="83"/>
      <c r="C3" s="83"/>
      <c r="D3" s="83"/>
      <c r="E3" s="83"/>
      <c r="F3" s="83"/>
      <c r="G3" s="84"/>
      <c r="H3" s="84"/>
      <c r="I3" s="84"/>
      <c r="J3" s="83"/>
      <c r="K3" s="83"/>
      <c r="L3" s="83"/>
      <c r="M3" s="83"/>
      <c r="N3" s="85"/>
      <c r="O3" s="85"/>
      <c r="P3" s="83"/>
      <c r="Q3" s="83"/>
      <c r="R3" s="85"/>
      <c r="S3" s="86"/>
      <c r="T3" s="86"/>
      <c r="U3" s="86"/>
      <c r="V3" s="86"/>
    </row>
    <row r="4" spans="1:40" ht="18.5" x14ac:dyDescent="0.35">
      <c r="A4" s="83"/>
      <c r="B4" s="87"/>
      <c r="C4" s="83"/>
      <c r="D4" s="83"/>
      <c r="E4" s="83"/>
      <c r="F4" s="117" t="s">
        <v>182</v>
      </c>
      <c r="G4" s="117"/>
      <c r="H4" s="117"/>
      <c r="I4" s="117"/>
      <c r="J4" s="117"/>
      <c r="K4" s="117"/>
      <c r="L4" s="83"/>
      <c r="M4" s="83"/>
      <c r="N4" s="85"/>
      <c r="O4" s="85"/>
      <c r="P4" s="83"/>
      <c r="Q4" s="88" t="s">
        <v>0</v>
      </c>
      <c r="R4" s="88"/>
      <c r="S4" s="89"/>
      <c r="T4" s="86"/>
      <c r="U4" s="86"/>
      <c r="V4" s="86"/>
    </row>
    <row r="5" spans="1:40" x14ac:dyDescent="0.35">
      <c r="A5" s="83"/>
      <c r="B5" s="83"/>
      <c r="C5" s="83"/>
      <c r="D5" s="83"/>
      <c r="E5" s="83"/>
      <c r="F5" s="116" t="s">
        <v>1</v>
      </c>
      <c r="G5" s="116"/>
      <c r="H5" s="116"/>
      <c r="I5" s="116"/>
      <c r="J5" s="116"/>
      <c r="K5" s="116"/>
      <c r="L5" s="85"/>
      <c r="M5" s="85"/>
      <c r="N5" s="83"/>
      <c r="O5" s="83"/>
      <c r="P5" s="85"/>
      <c r="Q5" s="83" t="s">
        <v>2</v>
      </c>
      <c r="R5" s="128"/>
      <c r="S5" s="128"/>
      <c r="T5" s="86"/>
      <c r="U5" s="86"/>
      <c r="V5" s="86"/>
    </row>
    <row r="6" spans="1:40" ht="17.25" customHeight="1" x14ac:dyDescent="0.35">
      <c r="A6" s="83"/>
      <c r="B6" s="83"/>
      <c r="C6" s="83"/>
      <c r="D6" s="83"/>
      <c r="E6" s="84"/>
      <c r="F6" s="123" t="s">
        <v>3</v>
      </c>
      <c r="G6" s="123"/>
      <c r="H6" s="123"/>
      <c r="I6" s="123"/>
      <c r="J6" s="123"/>
      <c r="K6" s="123"/>
      <c r="L6" s="85"/>
      <c r="M6" s="85"/>
      <c r="N6" s="83"/>
      <c r="O6" s="83"/>
      <c r="P6" s="85"/>
      <c r="Q6" s="83" t="s">
        <v>4</v>
      </c>
      <c r="R6" s="128"/>
      <c r="S6" s="128"/>
      <c r="T6" s="86"/>
      <c r="U6" s="86"/>
      <c r="V6" s="86"/>
    </row>
    <row r="7" spans="1:40" ht="21" x14ac:dyDescent="0.5">
      <c r="A7" s="83"/>
      <c r="B7" s="83"/>
      <c r="C7" s="83"/>
      <c r="D7" s="83"/>
      <c r="E7" s="83"/>
      <c r="F7" s="83"/>
      <c r="G7" s="84"/>
      <c r="H7" s="83"/>
      <c r="I7" s="83"/>
      <c r="J7" s="83"/>
      <c r="K7" s="85"/>
      <c r="L7" s="85"/>
      <c r="M7" s="85"/>
      <c r="N7" s="83"/>
      <c r="O7" s="83"/>
      <c r="P7" s="85"/>
      <c r="Q7" s="90" t="s">
        <v>131</v>
      </c>
      <c r="R7" s="130" t="s">
        <v>184</v>
      </c>
      <c r="S7" s="130"/>
      <c r="T7" s="86"/>
      <c r="U7" s="86"/>
      <c r="V7" s="86"/>
    </row>
    <row r="8" spans="1:40" ht="21.5" thickBot="1" x14ac:dyDescent="0.55000000000000004">
      <c r="A8" s="83"/>
      <c r="B8" s="91"/>
      <c r="C8" s="91"/>
      <c r="D8" s="83"/>
      <c r="E8" s="83"/>
      <c r="F8" s="83"/>
      <c r="G8" s="84"/>
      <c r="H8" s="83"/>
      <c r="I8" s="83"/>
      <c r="J8" s="83"/>
      <c r="K8" s="85"/>
      <c r="L8" s="85"/>
      <c r="M8" s="85"/>
      <c r="N8" s="83"/>
      <c r="O8" s="83"/>
      <c r="P8" s="85"/>
      <c r="Q8" s="92" t="s">
        <v>128</v>
      </c>
      <c r="R8" s="92">
        <f>SUM(TabellaConsegnaLicenze[Prezzo Totale licenze])</f>
        <v>0</v>
      </c>
      <c r="S8" s="92" t="s">
        <v>128</v>
      </c>
      <c r="T8" s="92">
        <f>SUM(TabellaConsegnaLicenze[Prezzo Totale manutenzione])</f>
        <v>0</v>
      </c>
      <c r="U8" s="92" t="s">
        <v>128</v>
      </c>
      <c r="V8" s="92">
        <f>SUM(V12:V41)</f>
        <v>0</v>
      </c>
    </row>
    <row r="9" spans="1:40" ht="36.75" customHeight="1" thickBot="1" x14ac:dyDescent="0.4">
      <c r="A9" s="115" t="s">
        <v>5</v>
      </c>
      <c r="B9" s="115"/>
      <c r="C9" s="115" t="s">
        <v>6</v>
      </c>
      <c r="D9" s="115"/>
      <c r="E9" s="115"/>
      <c r="F9" s="115"/>
      <c r="G9" s="115"/>
      <c r="H9" s="115"/>
      <c r="I9" s="115"/>
      <c r="J9" s="115"/>
      <c r="K9" s="115" t="s">
        <v>7</v>
      </c>
      <c r="L9" s="115"/>
      <c r="M9" s="115"/>
      <c r="N9" s="115" t="s">
        <v>8</v>
      </c>
      <c r="O9" s="115"/>
      <c r="P9" s="115"/>
      <c r="Q9" s="115" t="s">
        <v>9</v>
      </c>
      <c r="R9" s="115"/>
      <c r="S9" s="115"/>
      <c r="T9" s="115"/>
      <c r="U9" s="115"/>
      <c r="V9" s="115"/>
      <c r="W9" s="78" t="s">
        <v>151</v>
      </c>
      <c r="X9" s="124" t="s">
        <v>135</v>
      </c>
      <c r="Y9" s="125"/>
      <c r="Z9" s="125"/>
      <c r="AA9" s="125"/>
      <c r="AB9" s="125"/>
      <c r="AC9" s="125"/>
      <c r="AD9" s="125"/>
      <c r="AE9" s="125"/>
      <c r="AF9" s="125"/>
      <c r="AG9" s="126"/>
      <c r="AH9" s="35" t="s">
        <v>150</v>
      </c>
    </row>
    <row r="10" spans="1:40" ht="43.5" customHeight="1" thickBot="1" x14ac:dyDescent="0.4">
      <c r="A10" s="93"/>
      <c r="B10" s="93"/>
      <c r="C10" s="91"/>
      <c r="D10" s="91"/>
      <c r="E10" s="91"/>
      <c r="F10" s="91"/>
      <c r="G10" s="91"/>
      <c r="H10" s="91"/>
      <c r="I10" s="91"/>
      <c r="J10" s="91"/>
      <c r="K10" s="131" t="s">
        <v>10</v>
      </c>
      <c r="L10" s="131"/>
      <c r="M10" s="94"/>
      <c r="N10" s="112"/>
      <c r="O10" s="112"/>
      <c r="P10" s="113"/>
      <c r="Q10" s="114" t="s">
        <v>11</v>
      </c>
      <c r="R10" s="114"/>
      <c r="S10" s="114" t="s">
        <v>153</v>
      </c>
      <c r="T10" s="114"/>
      <c r="U10" s="114" t="s">
        <v>154</v>
      </c>
      <c r="V10" s="114"/>
      <c r="W10" s="52"/>
      <c r="X10" s="127"/>
      <c r="Y10" s="121"/>
      <c r="Z10" s="121"/>
      <c r="AA10" s="120" t="s">
        <v>143</v>
      </c>
      <c r="AB10" s="121"/>
      <c r="AC10" s="121"/>
      <c r="AD10" s="121"/>
      <c r="AE10" s="121"/>
      <c r="AF10" s="121"/>
      <c r="AG10" s="122"/>
      <c r="AH10" s="51" t="s">
        <v>144</v>
      </c>
    </row>
    <row r="11" spans="1:40" s="27" customFormat="1" ht="39.75" customHeight="1" thickBot="1" x14ac:dyDescent="0.4">
      <c r="A11" s="95" t="s">
        <v>12</v>
      </c>
      <c r="B11" s="95" t="s">
        <v>13</v>
      </c>
      <c r="C11" s="96" t="s">
        <v>14</v>
      </c>
      <c r="D11" s="96" t="s">
        <v>15</v>
      </c>
      <c r="E11" s="97" t="s">
        <v>16</v>
      </c>
      <c r="F11" s="97" t="s">
        <v>17</v>
      </c>
      <c r="G11" s="95" t="s">
        <v>18</v>
      </c>
      <c r="H11" s="98" t="s">
        <v>19</v>
      </c>
      <c r="I11" s="95" t="s">
        <v>130</v>
      </c>
      <c r="J11" s="95" t="s">
        <v>20</v>
      </c>
      <c r="K11" s="98" t="s">
        <v>21</v>
      </c>
      <c r="L11" s="98" t="s">
        <v>22</v>
      </c>
      <c r="M11" s="98" t="s">
        <v>127</v>
      </c>
      <c r="N11" s="96" t="s">
        <v>23</v>
      </c>
      <c r="O11" s="96" t="s">
        <v>24</v>
      </c>
      <c r="P11" s="99" t="s">
        <v>25</v>
      </c>
      <c r="Q11" s="96" t="s">
        <v>155</v>
      </c>
      <c r="R11" s="99" t="s">
        <v>156</v>
      </c>
      <c r="S11" s="96" t="s">
        <v>157</v>
      </c>
      <c r="T11" s="99" t="s">
        <v>158</v>
      </c>
      <c r="U11" s="96" t="s">
        <v>159</v>
      </c>
      <c r="V11" s="99" t="s">
        <v>160</v>
      </c>
      <c r="W11" s="79" t="s">
        <v>134</v>
      </c>
      <c r="X11" s="49" t="s">
        <v>132</v>
      </c>
      <c r="Y11" s="47" t="s">
        <v>183</v>
      </c>
      <c r="Z11" s="47" t="s">
        <v>133</v>
      </c>
      <c r="AA11" s="50" t="s">
        <v>136</v>
      </c>
      <c r="AB11" s="50" t="s">
        <v>137</v>
      </c>
      <c r="AC11" s="50" t="s">
        <v>138</v>
      </c>
      <c r="AD11" s="50" t="s">
        <v>139</v>
      </c>
      <c r="AE11" s="50" t="s">
        <v>140</v>
      </c>
      <c r="AF11" s="50" t="s">
        <v>145</v>
      </c>
      <c r="AG11" s="42" t="s">
        <v>141</v>
      </c>
      <c r="AH11" s="45" t="s">
        <v>142</v>
      </c>
      <c r="AI11"/>
      <c r="AJ11"/>
      <c r="AK11"/>
      <c r="AL11"/>
      <c r="AM11"/>
      <c r="AN11"/>
    </row>
    <row r="12" spans="1:40" x14ac:dyDescent="0.35">
      <c r="A12" s="72"/>
      <c r="B12" s="72"/>
      <c r="C12" s="33"/>
      <c r="D12" s="33"/>
      <c r="E12" s="33"/>
      <c r="F12" s="33"/>
      <c r="G12" s="72"/>
      <c r="H12" s="72"/>
      <c r="I12" s="72"/>
      <c r="J12" s="72"/>
      <c r="K12" s="72"/>
      <c r="L12" s="72"/>
      <c r="M12" s="72"/>
      <c r="N12" s="33"/>
      <c r="O12" s="33"/>
      <c r="P12" s="100">
        <f>+TabellaConsegnaLicenze[[#This Row],[Licenze]]*TabellaConsegnaLicenze[[#This Row],[UDM]]</f>
        <v>0</v>
      </c>
      <c r="Q12" s="101"/>
      <c r="R12" s="102">
        <f>+TabellaConsegnaLicenze[[#This Row],[Licenze]]*TabellaConsegnaLicenze[[#This Row],[Prezzo per licenza]]</f>
        <v>0</v>
      </c>
      <c r="S12" s="101"/>
      <c r="T12" s="102">
        <f>+TabellaConsegnaLicenze[[#This Row],[Licenze]]*TabellaConsegnaLicenze[[#This Row],[Prezzo manutenzione per licenza/ mese]]*TabellaConsegnaLicenze[[#This Row],[Mesi Manutenzione]]</f>
        <v>0</v>
      </c>
      <c r="U12" s="33"/>
      <c r="V12" s="103">
        <f>+TabellaConsegnaLicenze[[#This Row],[Licenze]]*TabellaConsegnaLicenze[[#This Row],[Prezzo unitario Fee/mese]]*TabellaConsegnaLicenze[[#This Row],[Mesi Fee di riattivazione]]</f>
        <v>0</v>
      </c>
      <c r="W12" s="80"/>
      <c r="X12" s="48"/>
      <c r="Y12" s="53">
        <v>45301</v>
      </c>
      <c r="Z12" s="53">
        <v>45636</v>
      </c>
      <c r="AA12" s="43"/>
      <c r="AB12" s="43"/>
      <c r="AC12" s="43"/>
      <c r="AD12" s="43"/>
      <c r="AE12" s="43"/>
      <c r="AF12" s="43"/>
      <c r="AG12" s="44"/>
      <c r="AH12" s="41"/>
    </row>
    <row r="13" spans="1:40" x14ac:dyDescent="0.35">
      <c r="A13" s="72"/>
      <c r="B13" s="72"/>
      <c r="C13" s="33"/>
      <c r="D13" s="33"/>
      <c r="E13" s="33"/>
      <c r="F13" s="33"/>
      <c r="G13" s="72"/>
      <c r="H13" s="72"/>
      <c r="I13" s="72"/>
      <c r="J13" s="72"/>
      <c r="K13" s="72"/>
      <c r="L13" s="72"/>
      <c r="M13" s="74"/>
      <c r="N13" s="33"/>
      <c r="O13" s="33"/>
      <c r="P13" s="100">
        <f>+TabellaConsegnaLicenze[[#This Row],[Licenze]]*TabellaConsegnaLicenze[[#This Row],[UDM]]</f>
        <v>0</v>
      </c>
      <c r="Q13" s="101"/>
      <c r="R13" s="102">
        <f>+TabellaConsegnaLicenze[[#This Row],[Licenze]]*TabellaConsegnaLicenze[[#This Row],[Prezzo per licenza]]</f>
        <v>0</v>
      </c>
      <c r="S13" s="101"/>
      <c r="T13" s="102">
        <f>+TabellaConsegnaLicenze[[#This Row],[Licenze]]*TabellaConsegnaLicenze[[#This Row],[Prezzo manutenzione per licenza/ mese]]*TabellaConsegnaLicenze[[#This Row],[Mesi Manutenzione]]</f>
        <v>0</v>
      </c>
      <c r="U13" s="33"/>
      <c r="V13" s="103">
        <f>+TabellaConsegnaLicenze[[#This Row],[Licenze]]*TabellaConsegnaLicenze[[#This Row],[Prezzo unitario Fee/mese]]</f>
        <v>0</v>
      </c>
      <c r="W13" s="81"/>
      <c r="X13" s="48"/>
      <c r="Y13" s="53"/>
      <c r="Z13" s="53"/>
      <c r="AA13" s="37"/>
      <c r="AB13" s="37"/>
      <c r="AC13" s="37"/>
      <c r="AD13" s="37"/>
      <c r="AE13" s="37"/>
      <c r="AF13" s="37"/>
      <c r="AG13" s="38"/>
      <c r="AH13" s="36"/>
    </row>
    <row r="14" spans="1:40" x14ac:dyDescent="0.35">
      <c r="A14" s="72"/>
      <c r="B14" s="72"/>
      <c r="C14" s="33"/>
      <c r="D14" s="33"/>
      <c r="E14" s="33"/>
      <c r="F14" s="33"/>
      <c r="G14" s="72"/>
      <c r="H14" s="72"/>
      <c r="I14" s="72"/>
      <c r="J14" s="72"/>
      <c r="K14" s="72"/>
      <c r="L14" s="72"/>
      <c r="M14" s="72"/>
      <c r="N14" s="33"/>
      <c r="O14" s="33"/>
      <c r="P14" s="100">
        <f>+TabellaConsegnaLicenze[[#This Row],[Licenze]]*TabellaConsegnaLicenze[[#This Row],[UDM]]</f>
        <v>0</v>
      </c>
      <c r="Q14" s="101"/>
      <c r="R14" s="102">
        <f>+TabellaConsegnaLicenze[[#This Row],[Licenze]]*TabellaConsegnaLicenze[[#This Row],[Prezzo per licenza]]</f>
        <v>0</v>
      </c>
      <c r="S14" s="101"/>
      <c r="T14" s="102">
        <f>+TabellaConsegnaLicenze[[#This Row],[Licenze]]*TabellaConsegnaLicenze[[#This Row],[Prezzo manutenzione per licenza/ mese]]*TabellaConsegnaLicenze[[#This Row],[Mesi Manutenzione]]</f>
        <v>0</v>
      </c>
      <c r="U14" s="33"/>
      <c r="V14" s="103">
        <f>+TabellaConsegnaLicenze[[#This Row],[Licenze]]*TabellaConsegnaLicenze[[#This Row],[Prezzo unitario Fee/mese]]</f>
        <v>0</v>
      </c>
      <c r="W14" s="81"/>
      <c r="X14" s="48"/>
      <c r="Y14" s="53"/>
      <c r="Z14" s="53"/>
      <c r="AA14" s="37"/>
      <c r="AB14" s="37"/>
      <c r="AC14" s="37"/>
      <c r="AD14" s="37"/>
      <c r="AE14" s="37"/>
      <c r="AF14" s="37"/>
      <c r="AG14" s="38"/>
      <c r="AH14" s="36"/>
    </row>
    <row r="15" spans="1:40" x14ac:dyDescent="0.35">
      <c r="A15" s="72"/>
      <c r="B15" s="75"/>
      <c r="C15" s="104"/>
      <c r="D15" s="104"/>
      <c r="E15" s="31"/>
      <c r="F15" s="31"/>
      <c r="G15" s="73"/>
      <c r="H15" s="73"/>
      <c r="I15" s="72"/>
      <c r="J15" s="73"/>
      <c r="K15" s="72"/>
      <c r="L15" s="72"/>
      <c r="M15" s="72"/>
      <c r="N15" s="105"/>
      <c r="O15" s="32"/>
      <c r="P15" s="106">
        <f>+TabellaConsegnaLicenze[[#This Row],[Licenze]]*TabellaConsegnaLicenze[[#This Row],[UDM]]</f>
        <v>0</v>
      </c>
      <c r="Q15" s="101"/>
      <c r="R15" s="102">
        <f>+TabellaConsegnaLicenze[[#This Row],[Licenze]]*TabellaConsegnaLicenze[[#This Row],[Prezzo per licenza]]</f>
        <v>0</v>
      </c>
      <c r="S15" s="101"/>
      <c r="T15" s="102">
        <f>+TabellaConsegnaLicenze[[#This Row],[Licenze]]*TabellaConsegnaLicenze[[#This Row],[Prezzo manutenzione per licenza/ mese]]*TabellaConsegnaLicenze[[#This Row],[Mesi Manutenzione]]</f>
        <v>0</v>
      </c>
      <c r="U15" s="33"/>
      <c r="V15" s="103">
        <f>+TabellaConsegnaLicenze[[#This Row],[Licenze]]*TabellaConsegnaLicenze[[#This Row],[Prezzo unitario Fee/mese]]</f>
        <v>0</v>
      </c>
      <c r="W15" s="81"/>
      <c r="X15" s="48"/>
      <c r="Y15" s="53"/>
      <c r="Z15" s="53"/>
      <c r="AA15" s="37"/>
      <c r="AB15" s="37"/>
      <c r="AC15" s="37"/>
      <c r="AD15" s="37"/>
      <c r="AE15" s="37"/>
      <c r="AF15" s="37"/>
      <c r="AG15" s="38"/>
      <c r="AH15" s="36"/>
    </row>
    <row r="16" spans="1:40" x14ac:dyDescent="0.35">
      <c r="A16" s="72"/>
      <c r="B16" s="75"/>
      <c r="C16" s="104"/>
      <c r="D16" s="104"/>
      <c r="E16" s="31"/>
      <c r="F16" s="31"/>
      <c r="G16" s="73"/>
      <c r="H16" s="73"/>
      <c r="I16" s="72"/>
      <c r="J16" s="73"/>
      <c r="K16" s="72"/>
      <c r="L16" s="72"/>
      <c r="M16" s="72"/>
      <c r="N16" s="105"/>
      <c r="O16" s="32"/>
      <c r="P16" s="106">
        <f>+TabellaConsegnaLicenze[[#This Row],[Licenze]]*TabellaConsegnaLicenze[[#This Row],[UDM]]</f>
        <v>0</v>
      </c>
      <c r="Q16" s="101"/>
      <c r="R16" s="102">
        <f>+TabellaConsegnaLicenze[[#This Row],[Licenze]]*TabellaConsegnaLicenze[[#This Row],[Prezzo per licenza]]</f>
        <v>0</v>
      </c>
      <c r="S16" s="101"/>
      <c r="T16" s="102">
        <f>+TabellaConsegnaLicenze[[#This Row],[Licenze]]*TabellaConsegnaLicenze[[#This Row],[Prezzo manutenzione per licenza/ mese]]*TabellaConsegnaLicenze[[#This Row],[Mesi Manutenzione]]</f>
        <v>0</v>
      </c>
      <c r="U16" s="33"/>
      <c r="V16" s="103">
        <f>+TabellaConsegnaLicenze[[#This Row],[Licenze]]*TabellaConsegnaLicenze[[#This Row],[Prezzo unitario Fee/mese]]</f>
        <v>0</v>
      </c>
      <c r="W16" s="81"/>
      <c r="X16" s="48"/>
      <c r="Y16" s="53"/>
      <c r="Z16" s="53"/>
      <c r="AA16" s="37"/>
      <c r="AB16" s="37"/>
      <c r="AC16" s="37"/>
      <c r="AD16" s="37"/>
      <c r="AE16" s="37"/>
      <c r="AF16" s="37"/>
      <c r="AG16" s="38"/>
      <c r="AH16" s="36"/>
    </row>
    <row r="17" spans="1:34" x14ac:dyDescent="0.35">
      <c r="A17" s="72"/>
      <c r="B17" s="75"/>
      <c r="C17" s="104"/>
      <c r="D17" s="104"/>
      <c r="E17" s="31"/>
      <c r="F17" s="31"/>
      <c r="G17" s="73"/>
      <c r="H17" s="73"/>
      <c r="I17" s="72"/>
      <c r="J17" s="73"/>
      <c r="K17" s="72"/>
      <c r="L17" s="72"/>
      <c r="M17" s="72"/>
      <c r="N17" s="105"/>
      <c r="O17" s="32"/>
      <c r="P17" s="106">
        <f>+TabellaConsegnaLicenze[[#This Row],[Licenze]]*TabellaConsegnaLicenze[[#This Row],[UDM]]</f>
        <v>0</v>
      </c>
      <c r="Q17" s="101"/>
      <c r="R17" s="102">
        <f>+TabellaConsegnaLicenze[[#This Row],[Licenze]]*TabellaConsegnaLicenze[[#This Row],[Prezzo per licenza]]</f>
        <v>0</v>
      </c>
      <c r="S17" s="101"/>
      <c r="T17" s="102">
        <f>+TabellaConsegnaLicenze[[#This Row],[Licenze]]*TabellaConsegnaLicenze[[#This Row],[Prezzo manutenzione per licenza/ mese]]*TabellaConsegnaLicenze[[#This Row],[Mesi Manutenzione]]</f>
        <v>0</v>
      </c>
      <c r="U17" s="33"/>
      <c r="V17" s="103">
        <f>+TabellaConsegnaLicenze[[#This Row],[Licenze]]*TabellaConsegnaLicenze[[#This Row],[Prezzo unitario Fee/mese]]</f>
        <v>0</v>
      </c>
      <c r="W17" s="81"/>
      <c r="X17" s="48"/>
      <c r="Y17" s="53"/>
      <c r="Z17" s="53"/>
      <c r="AA17" s="37"/>
      <c r="AB17" s="37"/>
      <c r="AC17" s="37"/>
      <c r="AD17" s="37"/>
      <c r="AE17" s="37"/>
      <c r="AF17" s="37"/>
      <c r="AG17" s="38"/>
      <c r="AH17" s="36"/>
    </row>
    <row r="18" spans="1:34" x14ac:dyDescent="0.35">
      <c r="A18" s="72"/>
      <c r="B18" s="75"/>
      <c r="C18" s="104"/>
      <c r="D18" s="104"/>
      <c r="E18" s="31"/>
      <c r="F18" s="31"/>
      <c r="G18" s="73"/>
      <c r="H18" s="73"/>
      <c r="I18" s="72"/>
      <c r="J18" s="73"/>
      <c r="K18" s="72"/>
      <c r="L18" s="72"/>
      <c r="M18" s="72"/>
      <c r="N18" s="105"/>
      <c r="O18" s="32"/>
      <c r="P18" s="106">
        <f>+TabellaConsegnaLicenze[[#This Row],[Licenze]]*TabellaConsegnaLicenze[[#This Row],[UDM]]</f>
        <v>0</v>
      </c>
      <c r="Q18" s="101"/>
      <c r="R18" s="102">
        <f>+TabellaConsegnaLicenze[[#This Row],[Licenze]]*TabellaConsegnaLicenze[[#This Row],[Prezzo per licenza]]</f>
        <v>0</v>
      </c>
      <c r="S18" s="101"/>
      <c r="T18" s="102">
        <f>+TabellaConsegnaLicenze[[#This Row],[Licenze]]*TabellaConsegnaLicenze[[#This Row],[Prezzo manutenzione per licenza/ mese]]*TabellaConsegnaLicenze[[#This Row],[Mesi Manutenzione]]</f>
        <v>0</v>
      </c>
      <c r="U18" s="33"/>
      <c r="V18" s="103">
        <f>+TabellaConsegnaLicenze[[#This Row],[Licenze]]*TabellaConsegnaLicenze[[#This Row],[Prezzo unitario Fee/mese]]</f>
        <v>0</v>
      </c>
      <c r="W18" s="81"/>
      <c r="X18" s="48"/>
      <c r="Y18" s="53"/>
      <c r="Z18" s="53"/>
      <c r="AA18" s="37"/>
      <c r="AB18" s="37"/>
      <c r="AC18" s="37"/>
      <c r="AD18" s="37"/>
      <c r="AE18" s="37"/>
      <c r="AF18" s="37"/>
      <c r="AG18" s="38"/>
      <c r="AH18" s="36"/>
    </row>
    <row r="19" spans="1:34" x14ac:dyDescent="0.35">
      <c r="A19" s="72"/>
      <c r="B19" s="75"/>
      <c r="C19" s="104"/>
      <c r="D19" s="104"/>
      <c r="E19" s="31"/>
      <c r="F19" s="31"/>
      <c r="G19" s="73"/>
      <c r="H19" s="73"/>
      <c r="I19" s="72"/>
      <c r="J19" s="73"/>
      <c r="K19" s="72"/>
      <c r="L19" s="72"/>
      <c r="M19" s="72"/>
      <c r="N19" s="105"/>
      <c r="O19" s="32"/>
      <c r="P19" s="106">
        <f>+TabellaConsegnaLicenze[[#This Row],[Licenze]]*TabellaConsegnaLicenze[[#This Row],[UDM]]</f>
        <v>0</v>
      </c>
      <c r="Q19" s="101"/>
      <c r="R19" s="102">
        <f>+TabellaConsegnaLicenze[[#This Row],[Licenze]]*TabellaConsegnaLicenze[[#This Row],[Prezzo per licenza]]</f>
        <v>0</v>
      </c>
      <c r="S19" s="101"/>
      <c r="T19" s="102">
        <f>+TabellaConsegnaLicenze[[#This Row],[Licenze]]*TabellaConsegnaLicenze[[#This Row],[Prezzo manutenzione per licenza/ mese]]*TabellaConsegnaLicenze[[#This Row],[Mesi Manutenzione]]</f>
        <v>0</v>
      </c>
      <c r="U19" s="33"/>
      <c r="V19" s="103">
        <f>+TabellaConsegnaLicenze[[#This Row],[Licenze]]*TabellaConsegnaLicenze[[#This Row],[Prezzo unitario Fee/mese]]</f>
        <v>0</v>
      </c>
      <c r="W19" s="81"/>
      <c r="X19" s="48"/>
      <c r="Y19" s="53"/>
      <c r="Z19" s="53"/>
      <c r="AA19" s="37"/>
      <c r="AB19" s="37"/>
      <c r="AC19" s="37"/>
      <c r="AD19" s="37"/>
      <c r="AE19" s="37"/>
      <c r="AF19" s="37"/>
      <c r="AG19" s="38"/>
      <c r="AH19" s="36"/>
    </row>
    <row r="20" spans="1:34" x14ac:dyDescent="0.35">
      <c r="A20" s="72"/>
      <c r="B20" s="75"/>
      <c r="C20" s="104"/>
      <c r="D20" s="104"/>
      <c r="E20" s="31"/>
      <c r="F20" s="31"/>
      <c r="G20" s="73"/>
      <c r="H20" s="73"/>
      <c r="I20" s="72"/>
      <c r="J20" s="73"/>
      <c r="K20" s="72"/>
      <c r="L20" s="72"/>
      <c r="M20" s="72"/>
      <c r="N20" s="105"/>
      <c r="O20" s="32"/>
      <c r="P20" s="106">
        <f>+TabellaConsegnaLicenze[[#This Row],[Licenze]]*TabellaConsegnaLicenze[[#This Row],[UDM]]</f>
        <v>0</v>
      </c>
      <c r="Q20" s="101"/>
      <c r="R20" s="102">
        <f>+TabellaConsegnaLicenze[[#This Row],[Licenze]]*TabellaConsegnaLicenze[[#This Row],[Prezzo per licenza]]</f>
        <v>0</v>
      </c>
      <c r="S20" s="101"/>
      <c r="T20" s="102">
        <f>+TabellaConsegnaLicenze[[#This Row],[Licenze]]*TabellaConsegnaLicenze[[#This Row],[Prezzo manutenzione per licenza/ mese]]*TabellaConsegnaLicenze[[#This Row],[Mesi Manutenzione]]</f>
        <v>0</v>
      </c>
      <c r="U20" s="33"/>
      <c r="V20" s="103">
        <f>+TabellaConsegnaLicenze[[#This Row],[Licenze]]*TabellaConsegnaLicenze[[#This Row],[Prezzo unitario Fee/mese]]</f>
        <v>0</v>
      </c>
      <c r="W20" s="81"/>
      <c r="X20" s="48"/>
      <c r="Y20" s="53"/>
      <c r="Z20" s="53"/>
      <c r="AA20" s="37"/>
      <c r="AB20" s="37"/>
      <c r="AC20" s="37"/>
      <c r="AD20" s="37"/>
      <c r="AE20" s="37"/>
      <c r="AF20" s="37"/>
      <c r="AG20" s="38"/>
      <c r="AH20" s="36"/>
    </row>
    <row r="21" spans="1:34" x14ac:dyDescent="0.35">
      <c r="A21" s="72"/>
      <c r="B21" s="75"/>
      <c r="C21" s="104"/>
      <c r="D21" s="104"/>
      <c r="E21" s="31"/>
      <c r="F21" s="31"/>
      <c r="G21" s="73"/>
      <c r="H21" s="73"/>
      <c r="I21" s="72"/>
      <c r="J21" s="73"/>
      <c r="K21" s="72"/>
      <c r="L21" s="72"/>
      <c r="M21" s="72"/>
      <c r="N21" s="105"/>
      <c r="O21" s="32"/>
      <c r="P21" s="106">
        <f>+TabellaConsegnaLicenze[[#This Row],[Licenze]]*TabellaConsegnaLicenze[[#This Row],[UDM]]</f>
        <v>0</v>
      </c>
      <c r="Q21" s="101"/>
      <c r="R21" s="102">
        <f>+TabellaConsegnaLicenze[[#This Row],[Licenze]]*TabellaConsegnaLicenze[[#This Row],[Prezzo per licenza]]</f>
        <v>0</v>
      </c>
      <c r="S21" s="101"/>
      <c r="T21" s="102">
        <f>+TabellaConsegnaLicenze[[#This Row],[Licenze]]*TabellaConsegnaLicenze[[#This Row],[Prezzo manutenzione per licenza/ mese]]*TabellaConsegnaLicenze[[#This Row],[Mesi Manutenzione]]</f>
        <v>0</v>
      </c>
      <c r="U21" s="33"/>
      <c r="V21" s="103">
        <f>+TabellaConsegnaLicenze[[#This Row],[Licenze]]*TabellaConsegnaLicenze[[#This Row],[Prezzo unitario Fee/mese]]</f>
        <v>0</v>
      </c>
      <c r="W21" s="81"/>
      <c r="X21" s="48"/>
      <c r="Y21" s="53"/>
      <c r="Z21" s="53"/>
      <c r="AA21" s="37"/>
      <c r="AB21" s="37"/>
      <c r="AC21" s="37"/>
      <c r="AD21" s="37"/>
      <c r="AE21" s="37"/>
      <c r="AF21" s="37"/>
      <c r="AG21" s="38"/>
      <c r="AH21" s="36"/>
    </row>
    <row r="22" spans="1:34" x14ac:dyDescent="0.35">
      <c r="A22" s="72"/>
      <c r="B22" s="75"/>
      <c r="C22" s="104"/>
      <c r="D22" s="104"/>
      <c r="E22" s="31"/>
      <c r="F22" s="31"/>
      <c r="G22" s="73"/>
      <c r="H22" s="73"/>
      <c r="I22" s="72"/>
      <c r="J22" s="73"/>
      <c r="K22" s="72"/>
      <c r="L22" s="72"/>
      <c r="M22" s="72"/>
      <c r="N22" s="105"/>
      <c r="O22" s="32"/>
      <c r="P22" s="106">
        <f>+TabellaConsegnaLicenze[[#This Row],[Licenze]]*TabellaConsegnaLicenze[[#This Row],[UDM]]</f>
        <v>0</v>
      </c>
      <c r="Q22" s="101"/>
      <c r="R22" s="102">
        <f>+TabellaConsegnaLicenze[[#This Row],[Licenze]]*TabellaConsegnaLicenze[[#This Row],[Prezzo per licenza]]</f>
        <v>0</v>
      </c>
      <c r="S22" s="101"/>
      <c r="T22" s="102">
        <f>+TabellaConsegnaLicenze[[#This Row],[Licenze]]*TabellaConsegnaLicenze[[#This Row],[Prezzo manutenzione per licenza/ mese]]*TabellaConsegnaLicenze[[#This Row],[Mesi Manutenzione]]</f>
        <v>0</v>
      </c>
      <c r="U22" s="33"/>
      <c r="V22" s="103">
        <f>+TabellaConsegnaLicenze[[#This Row],[Licenze]]*TabellaConsegnaLicenze[[#This Row],[Prezzo unitario Fee/mese]]</f>
        <v>0</v>
      </c>
      <c r="W22" s="81"/>
      <c r="X22" s="48"/>
      <c r="Y22" s="53"/>
      <c r="Z22" s="53"/>
      <c r="AA22" s="37"/>
      <c r="AB22" s="37"/>
      <c r="AC22" s="37"/>
      <c r="AD22" s="37"/>
      <c r="AE22" s="37"/>
      <c r="AF22" s="37"/>
      <c r="AG22" s="38"/>
      <c r="AH22" s="36"/>
    </row>
    <row r="23" spans="1:34" x14ac:dyDescent="0.35">
      <c r="A23" s="72"/>
      <c r="B23" s="75"/>
      <c r="C23" s="104"/>
      <c r="D23" s="104"/>
      <c r="E23" s="31"/>
      <c r="F23" s="31"/>
      <c r="G23" s="73"/>
      <c r="H23" s="73"/>
      <c r="I23" s="72"/>
      <c r="J23" s="73"/>
      <c r="K23" s="72"/>
      <c r="L23" s="72"/>
      <c r="M23" s="72"/>
      <c r="N23" s="105"/>
      <c r="O23" s="32"/>
      <c r="P23" s="106">
        <f>+TabellaConsegnaLicenze[[#This Row],[Licenze]]*TabellaConsegnaLicenze[[#This Row],[UDM]]</f>
        <v>0</v>
      </c>
      <c r="Q23" s="101"/>
      <c r="R23" s="102">
        <f>+TabellaConsegnaLicenze[[#This Row],[Licenze]]*TabellaConsegnaLicenze[[#This Row],[Prezzo per licenza]]</f>
        <v>0</v>
      </c>
      <c r="S23" s="101"/>
      <c r="T23" s="102">
        <f>+TabellaConsegnaLicenze[[#This Row],[Licenze]]*TabellaConsegnaLicenze[[#This Row],[Prezzo manutenzione per licenza/ mese]]*TabellaConsegnaLicenze[[#This Row],[Mesi Manutenzione]]</f>
        <v>0</v>
      </c>
      <c r="U23" s="33"/>
      <c r="V23" s="103">
        <f>+TabellaConsegnaLicenze[[#This Row],[Licenze]]*TabellaConsegnaLicenze[[#This Row],[Prezzo unitario Fee/mese]]</f>
        <v>0</v>
      </c>
      <c r="W23" s="81"/>
      <c r="X23" s="48"/>
      <c r="Y23" s="53"/>
      <c r="Z23" s="53"/>
      <c r="AA23" s="37"/>
      <c r="AB23" s="37"/>
      <c r="AC23" s="37"/>
      <c r="AD23" s="37"/>
      <c r="AE23" s="37"/>
      <c r="AF23" s="37"/>
      <c r="AG23" s="38"/>
      <c r="AH23" s="36"/>
    </row>
    <row r="24" spans="1:34" x14ac:dyDescent="0.35">
      <c r="A24" s="72"/>
      <c r="B24" s="72"/>
      <c r="C24" s="33"/>
      <c r="D24" s="33"/>
      <c r="E24" s="33"/>
      <c r="F24" s="33"/>
      <c r="G24" s="72"/>
      <c r="H24" s="72"/>
      <c r="I24" s="72"/>
      <c r="J24" s="72"/>
      <c r="K24" s="72"/>
      <c r="L24" s="72"/>
      <c r="M24" s="72"/>
      <c r="N24" s="33"/>
      <c r="O24" s="33"/>
      <c r="P24" s="100"/>
      <c r="Q24" s="101"/>
      <c r="R24" s="102">
        <f>+TabellaConsegnaLicenze[[#This Row],[Licenze]]*TabellaConsegnaLicenze[[#This Row],[Prezzo per licenza]]</f>
        <v>0</v>
      </c>
      <c r="S24" s="101"/>
      <c r="T24" s="102">
        <f>+TabellaConsegnaLicenze[[#This Row],[Licenze]]*TabellaConsegnaLicenze[[#This Row],[Prezzo manutenzione per licenza/ mese]]*TabellaConsegnaLicenze[[#This Row],[Mesi Manutenzione]]</f>
        <v>0</v>
      </c>
      <c r="U24" s="33"/>
      <c r="V24" s="103">
        <f>+TabellaConsegnaLicenze[[#This Row],[Licenze]]*TabellaConsegnaLicenze[[#This Row],[Prezzo unitario Fee/mese]]</f>
        <v>0</v>
      </c>
      <c r="W24" s="81"/>
      <c r="X24" s="48"/>
      <c r="Y24" s="53"/>
      <c r="Z24" s="53"/>
      <c r="AA24" s="37"/>
      <c r="AB24" s="37"/>
      <c r="AC24" s="37"/>
      <c r="AD24" s="37"/>
      <c r="AE24" s="37"/>
      <c r="AF24" s="37"/>
      <c r="AG24" s="38"/>
      <c r="AH24" s="36"/>
    </row>
    <row r="25" spans="1:34" x14ac:dyDescent="0.35">
      <c r="A25" s="72"/>
      <c r="B25" s="72"/>
      <c r="C25" s="33"/>
      <c r="D25" s="33"/>
      <c r="E25" s="33"/>
      <c r="F25" s="33"/>
      <c r="G25" s="72"/>
      <c r="H25" s="72"/>
      <c r="I25" s="72"/>
      <c r="J25" s="72"/>
      <c r="K25" s="72"/>
      <c r="L25" s="72"/>
      <c r="M25" s="72"/>
      <c r="N25" s="33"/>
      <c r="O25" s="33"/>
      <c r="P25" s="100">
        <f>+TabellaConsegnaLicenze[[#This Row],[Licenze]]*TabellaConsegnaLicenze[[#This Row],[UDM]]</f>
        <v>0</v>
      </c>
      <c r="Q25" s="101"/>
      <c r="R25" s="102">
        <f>+TabellaConsegnaLicenze[[#This Row],[Licenze]]*TabellaConsegnaLicenze[[#This Row],[Prezzo per licenza]]</f>
        <v>0</v>
      </c>
      <c r="S25" s="101"/>
      <c r="T25" s="102">
        <f>+TabellaConsegnaLicenze[[#This Row],[Licenze]]*TabellaConsegnaLicenze[[#This Row],[Prezzo manutenzione per licenza/ mese]]*TabellaConsegnaLicenze[[#This Row],[Mesi Manutenzione]]</f>
        <v>0</v>
      </c>
      <c r="U25" s="33"/>
      <c r="V25" s="103">
        <f>+TabellaConsegnaLicenze[[#This Row],[Licenze]]*TabellaConsegnaLicenze[[#This Row],[Prezzo unitario Fee/mese]]</f>
        <v>0</v>
      </c>
      <c r="W25" s="81"/>
      <c r="X25" s="48"/>
      <c r="Y25" s="53"/>
      <c r="Z25" s="53"/>
      <c r="AA25" s="37"/>
      <c r="AB25" s="37"/>
      <c r="AC25" s="37"/>
      <c r="AD25" s="37"/>
      <c r="AE25" s="37"/>
      <c r="AF25" s="37"/>
      <c r="AG25" s="38"/>
      <c r="AH25" s="36"/>
    </row>
    <row r="26" spans="1:34" x14ac:dyDescent="0.35">
      <c r="A26" s="72"/>
      <c r="B26" s="72"/>
      <c r="C26" s="33"/>
      <c r="D26" s="33"/>
      <c r="E26" s="33"/>
      <c r="F26" s="33"/>
      <c r="G26" s="72"/>
      <c r="H26" s="72"/>
      <c r="I26" s="72"/>
      <c r="J26" s="72"/>
      <c r="K26" s="72"/>
      <c r="L26" s="72"/>
      <c r="M26" s="72"/>
      <c r="N26" s="33"/>
      <c r="O26" s="33"/>
      <c r="P26" s="100">
        <f>+TabellaConsegnaLicenze[[#This Row],[Licenze]]*TabellaConsegnaLicenze[[#This Row],[UDM]]</f>
        <v>0</v>
      </c>
      <c r="Q26" s="101"/>
      <c r="R26" s="102">
        <f>+TabellaConsegnaLicenze[[#This Row],[Licenze]]*TabellaConsegnaLicenze[[#This Row],[Prezzo per licenza]]</f>
        <v>0</v>
      </c>
      <c r="S26" s="101"/>
      <c r="T26" s="102">
        <f>+TabellaConsegnaLicenze[[#This Row],[Licenze]]*TabellaConsegnaLicenze[[#This Row],[Prezzo manutenzione per licenza/ mese]]*TabellaConsegnaLicenze[[#This Row],[Mesi Manutenzione]]</f>
        <v>0</v>
      </c>
      <c r="U26" s="33"/>
      <c r="V26" s="103">
        <f>+TabellaConsegnaLicenze[[#This Row],[Licenze]]*TabellaConsegnaLicenze[[#This Row],[Prezzo unitario Fee/mese]]</f>
        <v>0</v>
      </c>
      <c r="W26" s="81"/>
      <c r="X26" s="48"/>
      <c r="Y26" s="53"/>
      <c r="Z26" s="53"/>
      <c r="AA26" s="37"/>
      <c r="AB26" s="37"/>
      <c r="AC26" s="37"/>
      <c r="AD26" s="37"/>
      <c r="AE26" s="37"/>
      <c r="AF26" s="37"/>
      <c r="AG26" s="38"/>
      <c r="AH26" s="36"/>
    </row>
    <row r="27" spans="1:34" x14ac:dyDescent="0.35">
      <c r="A27" s="72"/>
      <c r="B27" s="72"/>
      <c r="C27" s="33"/>
      <c r="D27" s="33"/>
      <c r="E27" s="33"/>
      <c r="F27" s="33"/>
      <c r="G27" s="72"/>
      <c r="H27" s="72"/>
      <c r="I27" s="72"/>
      <c r="J27" s="72"/>
      <c r="K27" s="72"/>
      <c r="L27" s="72"/>
      <c r="M27" s="72"/>
      <c r="N27" s="33"/>
      <c r="O27" s="33"/>
      <c r="P27" s="100">
        <f>+TabellaConsegnaLicenze[[#This Row],[Licenze]]*TabellaConsegnaLicenze[[#This Row],[UDM]]</f>
        <v>0</v>
      </c>
      <c r="Q27" s="101"/>
      <c r="R27" s="102">
        <f>+TabellaConsegnaLicenze[[#This Row],[Licenze]]*TabellaConsegnaLicenze[[#This Row],[Prezzo per licenza]]</f>
        <v>0</v>
      </c>
      <c r="S27" s="101"/>
      <c r="T27" s="102">
        <f>+TabellaConsegnaLicenze[[#This Row],[Licenze]]*TabellaConsegnaLicenze[[#This Row],[Prezzo manutenzione per licenza/ mese]]*TabellaConsegnaLicenze[[#This Row],[Mesi Manutenzione]]</f>
        <v>0</v>
      </c>
      <c r="U27" s="33"/>
      <c r="V27" s="103">
        <f>+TabellaConsegnaLicenze[[#This Row],[Licenze]]*TabellaConsegnaLicenze[[#This Row],[Prezzo unitario Fee/mese]]</f>
        <v>0</v>
      </c>
      <c r="W27" s="81"/>
      <c r="X27" s="48"/>
      <c r="Y27" s="53"/>
      <c r="Z27" s="53"/>
      <c r="AA27" s="37"/>
      <c r="AB27" s="37"/>
      <c r="AC27" s="37"/>
      <c r="AD27" s="37"/>
      <c r="AE27" s="37"/>
      <c r="AF27" s="37"/>
      <c r="AG27" s="38"/>
      <c r="AH27" s="36"/>
    </row>
    <row r="28" spans="1:34" x14ac:dyDescent="0.35">
      <c r="A28" s="72"/>
      <c r="B28" s="72"/>
      <c r="C28" s="33"/>
      <c r="D28" s="33"/>
      <c r="E28" s="33"/>
      <c r="F28" s="33"/>
      <c r="G28" s="72"/>
      <c r="H28" s="72"/>
      <c r="I28" s="72"/>
      <c r="J28" s="72"/>
      <c r="K28" s="72"/>
      <c r="L28" s="72"/>
      <c r="M28" s="72"/>
      <c r="N28" s="33"/>
      <c r="O28" s="33"/>
      <c r="P28" s="100">
        <f>+TabellaConsegnaLicenze[[#This Row],[Licenze]]*TabellaConsegnaLicenze[[#This Row],[UDM]]</f>
        <v>0</v>
      </c>
      <c r="Q28" s="101"/>
      <c r="R28" s="102">
        <f>+TabellaConsegnaLicenze[[#This Row],[Licenze]]*TabellaConsegnaLicenze[[#This Row],[Prezzo per licenza]]</f>
        <v>0</v>
      </c>
      <c r="S28" s="101"/>
      <c r="T28" s="102">
        <f>+TabellaConsegnaLicenze[[#This Row],[Licenze]]*TabellaConsegnaLicenze[[#This Row],[Prezzo manutenzione per licenza/ mese]]*TabellaConsegnaLicenze[[#This Row],[Mesi Manutenzione]]</f>
        <v>0</v>
      </c>
      <c r="U28" s="33"/>
      <c r="V28" s="103">
        <f>+TabellaConsegnaLicenze[[#This Row],[Licenze]]*TabellaConsegnaLicenze[[#This Row],[Prezzo unitario Fee/mese]]</f>
        <v>0</v>
      </c>
      <c r="W28" s="81"/>
      <c r="X28" s="48"/>
      <c r="Y28" s="53"/>
      <c r="Z28" s="53"/>
      <c r="AA28" s="37"/>
      <c r="AB28" s="37"/>
      <c r="AC28" s="37"/>
      <c r="AD28" s="37"/>
      <c r="AE28" s="37"/>
      <c r="AF28" s="37"/>
      <c r="AG28" s="38"/>
      <c r="AH28" s="36"/>
    </row>
    <row r="29" spans="1:34" x14ac:dyDescent="0.35">
      <c r="A29" s="72"/>
      <c r="B29" s="76"/>
      <c r="C29" s="77"/>
      <c r="D29" s="77"/>
      <c r="E29" s="33"/>
      <c r="F29" s="33"/>
      <c r="G29" s="72"/>
      <c r="H29" s="72"/>
      <c r="I29" s="72"/>
      <c r="J29" s="72"/>
      <c r="K29" s="72"/>
      <c r="L29" s="72"/>
      <c r="M29" s="72"/>
      <c r="N29" s="33"/>
      <c r="O29" s="33"/>
      <c r="P29" s="100">
        <f>+TabellaConsegnaLicenze[[#This Row],[Licenze]]*TabellaConsegnaLicenze[[#This Row],[UDM]]</f>
        <v>0</v>
      </c>
      <c r="Q29" s="101"/>
      <c r="R29" s="102">
        <f>+TabellaConsegnaLicenze[[#This Row],[Licenze]]*TabellaConsegnaLicenze[[#This Row],[Prezzo per licenza]]</f>
        <v>0</v>
      </c>
      <c r="S29" s="101"/>
      <c r="T29" s="102">
        <f>+TabellaConsegnaLicenze[[#This Row],[Licenze]]*TabellaConsegnaLicenze[[#This Row],[Prezzo manutenzione per licenza/ mese]]*TabellaConsegnaLicenze[[#This Row],[Mesi Manutenzione]]</f>
        <v>0</v>
      </c>
      <c r="U29" s="33"/>
      <c r="V29" s="103">
        <f>+TabellaConsegnaLicenze[[#This Row],[Licenze]]*TabellaConsegnaLicenze[[#This Row],[Prezzo unitario Fee/mese]]</f>
        <v>0</v>
      </c>
      <c r="W29" s="81"/>
      <c r="X29" s="48"/>
      <c r="Y29" s="53"/>
      <c r="Z29" s="53"/>
      <c r="AA29" s="37"/>
      <c r="AB29" s="37"/>
      <c r="AC29" s="37"/>
      <c r="AD29" s="37"/>
      <c r="AE29" s="37"/>
      <c r="AF29" s="37"/>
      <c r="AG29" s="38"/>
      <c r="AH29" s="36"/>
    </row>
    <row r="30" spans="1:34" x14ac:dyDescent="0.35">
      <c r="A30" s="72"/>
      <c r="B30" s="76"/>
      <c r="C30" s="77"/>
      <c r="D30" s="77"/>
      <c r="E30" s="33"/>
      <c r="F30" s="33"/>
      <c r="G30" s="72"/>
      <c r="H30" s="72"/>
      <c r="I30" s="72"/>
      <c r="J30" s="72"/>
      <c r="K30" s="72"/>
      <c r="L30" s="72"/>
      <c r="M30" s="72"/>
      <c r="N30" s="33"/>
      <c r="O30" s="33"/>
      <c r="P30" s="100">
        <f>+TabellaConsegnaLicenze[[#This Row],[Licenze]]*TabellaConsegnaLicenze[[#This Row],[UDM]]</f>
        <v>0</v>
      </c>
      <c r="Q30" s="101"/>
      <c r="R30" s="102">
        <f>+TabellaConsegnaLicenze[[#This Row],[Licenze]]*TabellaConsegnaLicenze[[#This Row],[Prezzo per licenza]]</f>
        <v>0</v>
      </c>
      <c r="S30" s="101"/>
      <c r="T30" s="102">
        <f>+TabellaConsegnaLicenze[[#This Row],[Licenze]]*TabellaConsegnaLicenze[[#This Row],[Prezzo manutenzione per licenza/ mese]]*TabellaConsegnaLicenze[[#This Row],[Mesi Manutenzione]]</f>
        <v>0</v>
      </c>
      <c r="U30" s="33"/>
      <c r="V30" s="103">
        <f>+TabellaConsegnaLicenze[[#This Row],[Licenze]]*TabellaConsegnaLicenze[[#This Row],[Prezzo unitario Fee/mese]]</f>
        <v>0</v>
      </c>
      <c r="W30" s="81"/>
      <c r="X30" s="48"/>
      <c r="Y30" s="53"/>
      <c r="Z30" s="53"/>
      <c r="AA30" s="37"/>
      <c r="AB30" s="37"/>
      <c r="AC30" s="37"/>
      <c r="AD30" s="37"/>
      <c r="AE30" s="37"/>
      <c r="AF30" s="37"/>
      <c r="AG30" s="38"/>
      <c r="AH30" s="36"/>
    </row>
    <row r="31" spans="1:34" x14ac:dyDescent="0.35">
      <c r="A31" s="72"/>
      <c r="B31" s="76"/>
      <c r="C31" s="77"/>
      <c r="D31" s="77"/>
      <c r="E31" s="33"/>
      <c r="F31" s="33"/>
      <c r="G31" s="72"/>
      <c r="H31" s="72"/>
      <c r="I31" s="72"/>
      <c r="J31" s="72"/>
      <c r="K31" s="72"/>
      <c r="L31" s="72"/>
      <c r="M31" s="72"/>
      <c r="N31" s="33"/>
      <c r="O31" s="33"/>
      <c r="P31" s="100">
        <f>+TabellaConsegnaLicenze[[#This Row],[Licenze]]*TabellaConsegnaLicenze[[#This Row],[UDM]]</f>
        <v>0</v>
      </c>
      <c r="Q31" s="101"/>
      <c r="R31" s="102">
        <f>+TabellaConsegnaLicenze[[#This Row],[Licenze]]*TabellaConsegnaLicenze[[#This Row],[Prezzo per licenza]]</f>
        <v>0</v>
      </c>
      <c r="S31" s="101"/>
      <c r="T31" s="102">
        <f>+TabellaConsegnaLicenze[[#This Row],[Licenze]]*TabellaConsegnaLicenze[[#This Row],[Prezzo manutenzione per licenza/ mese]]*TabellaConsegnaLicenze[[#This Row],[Mesi Manutenzione]]</f>
        <v>0</v>
      </c>
      <c r="U31" s="33"/>
      <c r="V31" s="103">
        <f>+TabellaConsegnaLicenze[[#This Row],[Licenze]]*TabellaConsegnaLicenze[[#This Row],[Prezzo unitario Fee/mese]]</f>
        <v>0</v>
      </c>
      <c r="W31" s="81"/>
      <c r="X31" s="48"/>
      <c r="Y31" s="53"/>
      <c r="Z31" s="53"/>
      <c r="AA31" s="37"/>
      <c r="AB31" s="37"/>
      <c r="AC31" s="37"/>
      <c r="AD31" s="37"/>
      <c r="AE31" s="37"/>
      <c r="AF31" s="37"/>
      <c r="AG31" s="38"/>
      <c r="AH31" s="36"/>
    </row>
    <row r="32" spans="1:34" x14ac:dyDescent="0.35">
      <c r="A32" s="72"/>
      <c r="B32" s="76"/>
      <c r="C32" s="77"/>
      <c r="D32" s="77"/>
      <c r="E32" s="33"/>
      <c r="F32" s="33"/>
      <c r="G32" s="72"/>
      <c r="H32" s="72"/>
      <c r="I32" s="72"/>
      <c r="J32" s="72"/>
      <c r="K32" s="72"/>
      <c r="L32" s="72"/>
      <c r="M32" s="72"/>
      <c r="N32" s="33"/>
      <c r="O32" s="33"/>
      <c r="P32" s="100">
        <f>+TabellaConsegnaLicenze[[#This Row],[Licenze]]*TabellaConsegnaLicenze[[#This Row],[UDM]]</f>
        <v>0</v>
      </c>
      <c r="Q32" s="101"/>
      <c r="R32" s="102">
        <f>+TabellaConsegnaLicenze[[#This Row],[Licenze]]*TabellaConsegnaLicenze[[#This Row],[Prezzo per licenza]]</f>
        <v>0</v>
      </c>
      <c r="S32" s="101"/>
      <c r="T32" s="102">
        <f>+TabellaConsegnaLicenze[[#This Row],[Licenze]]*TabellaConsegnaLicenze[[#This Row],[Prezzo manutenzione per licenza/ mese]]*TabellaConsegnaLicenze[[#This Row],[Mesi Manutenzione]]</f>
        <v>0</v>
      </c>
      <c r="U32" s="33"/>
      <c r="V32" s="103">
        <f>+TabellaConsegnaLicenze[[#This Row],[Licenze]]*TabellaConsegnaLicenze[[#This Row],[Prezzo unitario Fee/mese]]</f>
        <v>0</v>
      </c>
      <c r="W32" s="81"/>
      <c r="X32" s="48"/>
      <c r="Y32" s="53"/>
      <c r="Z32" s="53"/>
      <c r="AA32" s="37"/>
      <c r="AB32" s="37"/>
      <c r="AC32" s="37"/>
      <c r="AD32" s="37"/>
      <c r="AE32" s="37"/>
      <c r="AF32" s="37"/>
      <c r="AG32" s="38"/>
      <c r="AH32" s="36"/>
    </row>
    <row r="33" spans="1:34" x14ac:dyDescent="0.35">
      <c r="A33" s="72"/>
      <c r="B33" s="72"/>
      <c r="C33" s="33"/>
      <c r="D33" s="33"/>
      <c r="E33" s="33"/>
      <c r="F33" s="33"/>
      <c r="G33" s="72"/>
      <c r="H33" s="72"/>
      <c r="I33" s="72"/>
      <c r="J33" s="72"/>
      <c r="K33" s="72"/>
      <c r="L33" s="72"/>
      <c r="M33" s="72"/>
      <c r="N33" s="33"/>
      <c r="O33" s="33"/>
      <c r="P33" s="100">
        <f>+TabellaConsegnaLicenze[[#This Row],[Licenze]]*TabellaConsegnaLicenze[[#This Row],[UDM]]</f>
        <v>0</v>
      </c>
      <c r="Q33" s="101"/>
      <c r="R33" s="102">
        <f>+TabellaConsegnaLicenze[[#This Row],[Licenze]]*TabellaConsegnaLicenze[[#This Row],[Prezzo per licenza]]</f>
        <v>0</v>
      </c>
      <c r="S33" s="101"/>
      <c r="T33" s="102">
        <f>+TabellaConsegnaLicenze[[#This Row],[Licenze]]*TabellaConsegnaLicenze[[#This Row],[Prezzo manutenzione per licenza/ mese]]*TabellaConsegnaLicenze[[#This Row],[Mesi Manutenzione]]</f>
        <v>0</v>
      </c>
      <c r="U33" s="33"/>
      <c r="V33" s="103">
        <f>+TabellaConsegnaLicenze[[#This Row],[Licenze]]*TabellaConsegnaLicenze[[#This Row],[Prezzo unitario Fee/mese]]</f>
        <v>0</v>
      </c>
      <c r="W33" s="81"/>
      <c r="X33" s="48"/>
      <c r="Y33" s="53"/>
      <c r="Z33" s="53"/>
      <c r="AA33" s="37"/>
      <c r="AB33" s="37"/>
      <c r="AC33" s="37"/>
      <c r="AD33" s="37"/>
      <c r="AE33" s="37"/>
      <c r="AF33" s="37"/>
      <c r="AG33" s="38"/>
      <c r="AH33" s="36"/>
    </row>
    <row r="34" spans="1:34" x14ac:dyDescent="0.35">
      <c r="A34" s="72"/>
      <c r="B34" s="72"/>
      <c r="C34" s="33"/>
      <c r="D34" s="33"/>
      <c r="E34" s="33"/>
      <c r="F34" s="33"/>
      <c r="G34" s="72"/>
      <c r="H34" s="72"/>
      <c r="I34" s="72"/>
      <c r="J34" s="72"/>
      <c r="K34" s="72"/>
      <c r="L34" s="72"/>
      <c r="M34" s="72"/>
      <c r="N34" s="33"/>
      <c r="O34" s="33"/>
      <c r="P34" s="100">
        <f>+TabellaConsegnaLicenze[[#This Row],[Licenze]]*TabellaConsegnaLicenze[[#This Row],[UDM]]</f>
        <v>0</v>
      </c>
      <c r="Q34" s="101"/>
      <c r="R34" s="102">
        <f>+TabellaConsegnaLicenze[[#This Row],[Licenze]]*TabellaConsegnaLicenze[[#This Row],[Prezzo per licenza]]</f>
        <v>0</v>
      </c>
      <c r="S34" s="101"/>
      <c r="T34" s="102">
        <f>+TabellaConsegnaLicenze[[#This Row],[Licenze]]*TabellaConsegnaLicenze[[#This Row],[Prezzo manutenzione per licenza/ mese]]*TabellaConsegnaLicenze[[#This Row],[Mesi Manutenzione]]</f>
        <v>0</v>
      </c>
      <c r="U34" s="33"/>
      <c r="V34" s="103">
        <f>+TabellaConsegnaLicenze[[#This Row],[Licenze]]*TabellaConsegnaLicenze[[#This Row],[Prezzo unitario Fee/mese]]</f>
        <v>0</v>
      </c>
      <c r="W34" s="81"/>
      <c r="X34" s="48"/>
      <c r="Y34" s="53"/>
      <c r="Z34" s="53"/>
      <c r="AA34" s="37"/>
      <c r="AB34" s="37"/>
      <c r="AC34" s="37"/>
      <c r="AD34" s="37"/>
      <c r="AE34" s="37"/>
      <c r="AF34" s="37"/>
      <c r="AG34" s="38"/>
      <c r="AH34" s="36"/>
    </row>
    <row r="35" spans="1:34" x14ac:dyDescent="0.35">
      <c r="A35" s="72"/>
      <c r="B35" s="72"/>
      <c r="C35" s="33"/>
      <c r="D35" s="33"/>
      <c r="E35" s="33"/>
      <c r="F35" s="33"/>
      <c r="G35" s="72"/>
      <c r="H35" s="72"/>
      <c r="I35" s="72"/>
      <c r="J35" s="72"/>
      <c r="K35" s="72"/>
      <c r="L35" s="72"/>
      <c r="M35" s="72"/>
      <c r="N35" s="33"/>
      <c r="O35" s="33"/>
      <c r="P35" s="100">
        <f>+TabellaConsegnaLicenze[[#This Row],[Licenze]]*TabellaConsegnaLicenze[[#This Row],[UDM]]</f>
        <v>0</v>
      </c>
      <c r="Q35" s="101"/>
      <c r="R35" s="102">
        <f>+TabellaConsegnaLicenze[[#This Row],[Licenze]]*TabellaConsegnaLicenze[[#This Row],[Prezzo per licenza]]</f>
        <v>0</v>
      </c>
      <c r="S35" s="101"/>
      <c r="T35" s="102">
        <f>+TabellaConsegnaLicenze[[#This Row],[Licenze]]*TabellaConsegnaLicenze[[#This Row],[Prezzo manutenzione per licenza/ mese]]*TabellaConsegnaLicenze[[#This Row],[Mesi Manutenzione]]</f>
        <v>0</v>
      </c>
      <c r="U35" s="33"/>
      <c r="V35" s="103">
        <f>+TabellaConsegnaLicenze[[#This Row],[Licenze]]*TabellaConsegnaLicenze[[#This Row],[Prezzo unitario Fee/mese]]</f>
        <v>0</v>
      </c>
      <c r="W35" s="81"/>
      <c r="X35" s="48"/>
      <c r="Y35" s="53"/>
      <c r="Z35" s="53"/>
      <c r="AA35" s="37"/>
      <c r="AB35" s="37"/>
      <c r="AC35" s="37"/>
      <c r="AD35" s="37"/>
      <c r="AE35" s="37"/>
      <c r="AF35" s="37"/>
      <c r="AG35" s="38"/>
      <c r="AH35" s="36"/>
    </row>
    <row r="36" spans="1:34" x14ac:dyDescent="0.35">
      <c r="A36" s="72"/>
      <c r="B36" s="72"/>
      <c r="C36" s="33"/>
      <c r="D36" s="33"/>
      <c r="E36" s="33"/>
      <c r="F36" s="33"/>
      <c r="G36" s="72"/>
      <c r="H36" s="72"/>
      <c r="I36" s="72"/>
      <c r="J36" s="72"/>
      <c r="K36" s="72"/>
      <c r="L36" s="72"/>
      <c r="M36" s="72"/>
      <c r="N36" s="33"/>
      <c r="O36" s="33"/>
      <c r="P36" s="100">
        <f>+TabellaConsegnaLicenze[[#This Row],[Licenze]]*TabellaConsegnaLicenze[[#This Row],[UDM]]</f>
        <v>0</v>
      </c>
      <c r="Q36" s="101"/>
      <c r="R36" s="102">
        <f>+TabellaConsegnaLicenze[[#This Row],[Licenze]]*TabellaConsegnaLicenze[[#This Row],[Prezzo per licenza]]</f>
        <v>0</v>
      </c>
      <c r="S36" s="101"/>
      <c r="T36" s="102">
        <f>+TabellaConsegnaLicenze[[#This Row],[Licenze]]*TabellaConsegnaLicenze[[#This Row],[Prezzo manutenzione per licenza/ mese]]*TabellaConsegnaLicenze[[#This Row],[Mesi Manutenzione]]</f>
        <v>0</v>
      </c>
      <c r="U36" s="33"/>
      <c r="V36" s="103">
        <f>+TabellaConsegnaLicenze[[#This Row],[Licenze]]*TabellaConsegnaLicenze[[#This Row],[Prezzo unitario Fee/mese]]</f>
        <v>0</v>
      </c>
      <c r="W36" s="81"/>
      <c r="X36" s="48"/>
      <c r="Y36" s="53"/>
      <c r="Z36" s="53"/>
      <c r="AA36" s="37"/>
      <c r="AB36" s="37"/>
      <c r="AC36" s="37"/>
      <c r="AD36" s="37"/>
      <c r="AE36" s="37"/>
      <c r="AF36" s="37"/>
      <c r="AG36" s="38"/>
      <c r="AH36" s="36"/>
    </row>
    <row r="37" spans="1:34" x14ac:dyDescent="0.35">
      <c r="A37" s="72"/>
      <c r="B37" s="72"/>
      <c r="C37" s="33"/>
      <c r="D37" s="33"/>
      <c r="E37" s="33"/>
      <c r="F37" s="33"/>
      <c r="G37" s="72"/>
      <c r="H37" s="72"/>
      <c r="I37" s="72"/>
      <c r="J37" s="72"/>
      <c r="K37" s="72"/>
      <c r="L37" s="72"/>
      <c r="M37" s="72"/>
      <c r="N37" s="33"/>
      <c r="O37" s="33"/>
      <c r="P37" s="100">
        <f>+TabellaConsegnaLicenze[[#This Row],[Licenze]]*TabellaConsegnaLicenze[[#This Row],[UDM]]</f>
        <v>0</v>
      </c>
      <c r="Q37" s="101"/>
      <c r="R37" s="102">
        <f>+TabellaConsegnaLicenze[[#This Row],[Licenze]]*TabellaConsegnaLicenze[[#This Row],[Prezzo per licenza]]</f>
        <v>0</v>
      </c>
      <c r="S37" s="101"/>
      <c r="T37" s="102">
        <f>+TabellaConsegnaLicenze[[#This Row],[Licenze]]*TabellaConsegnaLicenze[[#This Row],[Prezzo manutenzione per licenza/ mese]]*TabellaConsegnaLicenze[[#This Row],[Mesi Manutenzione]]</f>
        <v>0</v>
      </c>
      <c r="U37" s="33"/>
      <c r="V37" s="103">
        <f>+TabellaConsegnaLicenze[[#This Row],[Licenze]]*TabellaConsegnaLicenze[[#This Row],[Prezzo unitario Fee/mese]]</f>
        <v>0</v>
      </c>
      <c r="W37" s="81"/>
      <c r="X37" s="48"/>
      <c r="Y37" s="53"/>
      <c r="Z37" s="53"/>
      <c r="AA37" s="37"/>
      <c r="AB37" s="37"/>
      <c r="AC37" s="37"/>
      <c r="AD37" s="37"/>
      <c r="AE37" s="37"/>
      <c r="AF37" s="37"/>
      <c r="AG37" s="38"/>
      <c r="AH37" s="36"/>
    </row>
    <row r="38" spans="1:34" x14ac:dyDescent="0.35">
      <c r="A38" s="72"/>
      <c r="B38" s="72"/>
      <c r="C38" s="33"/>
      <c r="D38" s="33"/>
      <c r="E38" s="33"/>
      <c r="F38" s="33"/>
      <c r="G38" s="72"/>
      <c r="H38" s="72"/>
      <c r="I38" s="72"/>
      <c r="J38" s="72"/>
      <c r="K38" s="72"/>
      <c r="L38" s="72"/>
      <c r="M38" s="72"/>
      <c r="N38" s="33"/>
      <c r="O38" s="33"/>
      <c r="P38" s="100">
        <f>+TabellaConsegnaLicenze[[#This Row],[Licenze]]*TabellaConsegnaLicenze[[#This Row],[UDM]]</f>
        <v>0</v>
      </c>
      <c r="Q38" s="101"/>
      <c r="R38" s="102">
        <f>+TabellaConsegnaLicenze[[#This Row],[Licenze]]*TabellaConsegnaLicenze[[#This Row],[Prezzo per licenza]]</f>
        <v>0</v>
      </c>
      <c r="S38" s="101"/>
      <c r="T38" s="102">
        <f>+TabellaConsegnaLicenze[[#This Row],[Licenze]]*TabellaConsegnaLicenze[[#This Row],[Prezzo manutenzione per licenza/ mese]]*TabellaConsegnaLicenze[[#This Row],[Mesi Manutenzione]]</f>
        <v>0</v>
      </c>
      <c r="U38" s="33"/>
      <c r="V38" s="103">
        <f>+TabellaConsegnaLicenze[[#This Row],[Licenze]]*TabellaConsegnaLicenze[[#This Row],[Prezzo unitario Fee/mese]]</f>
        <v>0</v>
      </c>
      <c r="W38" s="81"/>
      <c r="X38" s="48"/>
      <c r="Y38" s="53"/>
      <c r="Z38" s="53"/>
      <c r="AA38" s="37"/>
      <c r="AB38" s="37"/>
      <c r="AC38" s="37"/>
      <c r="AD38" s="37"/>
      <c r="AE38" s="37"/>
      <c r="AF38" s="37"/>
      <c r="AG38" s="38"/>
      <c r="AH38" s="36"/>
    </row>
    <row r="39" spans="1:34" x14ac:dyDescent="0.35">
      <c r="A39" s="72"/>
      <c r="B39" s="72"/>
      <c r="C39" s="107"/>
      <c r="D39" s="107"/>
      <c r="E39" s="107"/>
      <c r="F39" s="33"/>
      <c r="G39" s="72"/>
      <c r="H39" s="74"/>
      <c r="I39" s="72"/>
      <c r="J39" s="74"/>
      <c r="K39" s="72"/>
      <c r="L39" s="72"/>
      <c r="M39" s="72"/>
      <c r="N39" s="33"/>
      <c r="O39" s="33"/>
      <c r="P39" s="100">
        <f>+TabellaConsegnaLicenze[[#This Row],[Licenze]]*TabellaConsegnaLicenze[[#This Row],[UDM]]</f>
        <v>0</v>
      </c>
      <c r="Q39" s="101"/>
      <c r="R39" s="102">
        <f>+TabellaConsegnaLicenze[[#This Row],[Licenze]]*TabellaConsegnaLicenze[[#This Row],[Prezzo per licenza]]</f>
        <v>0</v>
      </c>
      <c r="S39" s="101"/>
      <c r="T39" s="102">
        <f>+TabellaConsegnaLicenze[[#This Row],[Licenze]]*TabellaConsegnaLicenze[[#This Row],[Prezzo manutenzione per licenza/ mese]]*TabellaConsegnaLicenze[[#This Row],[Mesi Manutenzione]]</f>
        <v>0</v>
      </c>
      <c r="U39" s="33"/>
      <c r="V39" s="103">
        <f>+TabellaConsegnaLicenze[[#This Row],[Licenze]]*TabellaConsegnaLicenze[[#This Row],[Prezzo unitario Fee/mese]]</f>
        <v>0</v>
      </c>
      <c r="W39" s="81"/>
      <c r="X39" s="48"/>
      <c r="Y39" s="53"/>
      <c r="Z39" s="53"/>
      <c r="AA39" s="37"/>
      <c r="AB39" s="37"/>
      <c r="AC39" s="37"/>
      <c r="AD39" s="37"/>
      <c r="AE39" s="37"/>
      <c r="AF39" s="37"/>
      <c r="AG39" s="38"/>
      <c r="AH39" s="36"/>
    </row>
    <row r="40" spans="1:34" x14ac:dyDescent="0.35">
      <c r="A40" s="72"/>
      <c r="B40" s="72"/>
      <c r="C40" s="107"/>
      <c r="D40" s="107"/>
      <c r="E40" s="107"/>
      <c r="F40" s="33"/>
      <c r="G40" s="72"/>
      <c r="H40" s="74"/>
      <c r="I40" s="72"/>
      <c r="J40" s="74"/>
      <c r="K40" s="72"/>
      <c r="L40" s="72"/>
      <c r="M40" s="72"/>
      <c r="N40" s="33"/>
      <c r="O40" s="33"/>
      <c r="P40" s="100">
        <f>+TabellaConsegnaLicenze[[#This Row],[Licenze]]*TabellaConsegnaLicenze[[#This Row],[UDM]]</f>
        <v>0</v>
      </c>
      <c r="Q40" s="101"/>
      <c r="R40" s="102">
        <f>+TabellaConsegnaLicenze[[#This Row],[Licenze]]*TabellaConsegnaLicenze[[#This Row],[Prezzo per licenza]]</f>
        <v>0</v>
      </c>
      <c r="S40" s="101"/>
      <c r="T40" s="102">
        <f>+TabellaConsegnaLicenze[[#This Row],[Licenze]]*TabellaConsegnaLicenze[[#This Row],[Prezzo manutenzione per licenza/ mese]]*TabellaConsegnaLicenze[[#This Row],[Mesi Manutenzione]]</f>
        <v>0</v>
      </c>
      <c r="U40" s="33"/>
      <c r="V40" s="103">
        <f>+TabellaConsegnaLicenze[[#This Row],[Licenze]]*TabellaConsegnaLicenze[[#This Row],[Prezzo unitario Fee/mese]]</f>
        <v>0</v>
      </c>
      <c r="W40" s="81"/>
      <c r="X40" s="48"/>
      <c r="Y40" s="53"/>
      <c r="Z40" s="53"/>
      <c r="AA40" s="37"/>
      <c r="AB40" s="37"/>
      <c r="AC40" s="37"/>
      <c r="AD40" s="37"/>
      <c r="AE40" s="37"/>
      <c r="AF40" s="37"/>
      <c r="AG40" s="38"/>
      <c r="AH40" s="36"/>
    </row>
    <row r="41" spans="1:34" ht="15" thickBot="1" x14ac:dyDescent="0.4">
      <c r="A41" s="72"/>
      <c r="B41" s="72"/>
      <c r="C41" s="107"/>
      <c r="D41" s="107"/>
      <c r="E41" s="107"/>
      <c r="F41" s="33"/>
      <c r="G41" s="72"/>
      <c r="H41" s="74"/>
      <c r="I41" s="72"/>
      <c r="J41" s="74"/>
      <c r="K41" s="72"/>
      <c r="L41" s="72"/>
      <c r="M41" s="72"/>
      <c r="N41" s="33"/>
      <c r="O41" s="33"/>
      <c r="P41" s="100">
        <f>+TabellaConsegnaLicenze[[#This Row],[Licenze]]*TabellaConsegnaLicenze[[#This Row],[UDM]]</f>
        <v>0</v>
      </c>
      <c r="Q41" s="101"/>
      <c r="R41" s="102">
        <f>+TabellaConsegnaLicenze[[#This Row],[Licenze]]*TabellaConsegnaLicenze[[#This Row],[Prezzo per licenza]]</f>
        <v>0</v>
      </c>
      <c r="S41" s="101"/>
      <c r="T41" s="102">
        <f>+TabellaConsegnaLicenze[[#This Row],[Licenze]]*TabellaConsegnaLicenze[[#This Row],[Prezzo manutenzione per licenza/ mese]]*TabellaConsegnaLicenze[[#This Row],[Mesi Manutenzione]]</f>
        <v>0</v>
      </c>
      <c r="U41" s="33"/>
      <c r="V41" s="103">
        <f>+TabellaConsegnaLicenze[[#This Row],[Licenze]]*TabellaConsegnaLicenze[[#This Row],[Prezzo unitario Fee/mese]]</f>
        <v>0</v>
      </c>
      <c r="W41" s="82"/>
      <c r="X41" s="34"/>
      <c r="Y41" s="53"/>
      <c r="Z41" s="53"/>
      <c r="AA41" s="39"/>
      <c r="AB41" s="39"/>
      <c r="AC41" s="39"/>
      <c r="AD41" s="39"/>
      <c r="AE41" s="39"/>
      <c r="AF41" s="39"/>
      <c r="AG41" s="40"/>
      <c r="AH41" s="46"/>
    </row>
    <row r="42" spans="1:34" ht="15.5" x14ac:dyDescent="0.35">
      <c r="A42" s="83"/>
      <c r="B42" s="83"/>
      <c r="C42" s="83"/>
      <c r="D42" s="83"/>
      <c r="E42" s="83"/>
      <c r="F42" s="83"/>
      <c r="G42" s="84"/>
      <c r="H42" s="84"/>
      <c r="I42" s="84"/>
      <c r="J42" s="83"/>
      <c r="K42" s="83"/>
      <c r="L42" s="83"/>
      <c r="M42" s="83"/>
      <c r="N42" s="85"/>
      <c r="O42" s="85"/>
      <c r="P42" s="83"/>
      <c r="Q42" s="108"/>
      <c r="R42" s="108"/>
      <c r="S42" s="108"/>
      <c r="T42" s="108"/>
      <c r="U42" s="108"/>
      <c r="V42" s="108"/>
    </row>
    <row r="43" spans="1:34" ht="15.5" x14ac:dyDescent="0.35">
      <c r="A43" s="109" t="s">
        <v>28</v>
      </c>
      <c r="B43" s="110" t="s">
        <v>29</v>
      </c>
      <c r="C43" s="83"/>
      <c r="D43" s="83"/>
      <c r="E43" s="83"/>
      <c r="F43" s="83"/>
      <c r="G43" s="84"/>
      <c r="H43" s="84"/>
      <c r="I43" s="84"/>
      <c r="J43" s="83"/>
      <c r="K43" s="83"/>
      <c r="L43" s="83"/>
      <c r="M43" s="83"/>
      <c r="N43" s="85"/>
      <c r="O43" s="85"/>
      <c r="P43" s="83"/>
      <c r="Q43" s="83"/>
      <c r="R43" s="85"/>
      <c r="S43" s="86"/>
      <c r="T43" s="86"/>
      <c r="U43" s="86"/>
      <c r="V43" s="86"/>
    </row>
    <row r="44" spans="1:34" ht="15.5" x14ac:dyDescent="0.35">
      <c r="A44" s="111" t="s">
        <v>28</v>
      </c>
      <c r="B44" s="110" t="s">
        <v>129</v>
      </c>
      <c r="C44" s="83"/>
      <c r="D44" s="83"/>
      <c r="E44" s="83"/>
      <c r="F44" s="83"/>
      <c r="G44" s="84"/>
      <c r="H44" s="84"/>
      <c r="I44" s="84"/>
      <c r="J44" s="83"/>
      <c r="K44" s="83"/>
      <c r="L44" s="83"/>
      <c r="M44" s="83"/>
      <c r="N44" s="85"/>
      <c r="O44" s="85"/>
      <c r="P44" s="83"/>
      <c r="Q44" s="83"/>
      <c r="R44" s="85"/>
      <c r="S44" s="86"/>
      <c r="T44" s="86"/>
      <c r="U44" s="86"/>
      <c r="V44" s="86"/>
    </row>
  </sheetData>
  <dataConsolidate/>
  <mergeCells count="21">
    <mergeCell ref="W1:AH2"/>
    <mergeCell ref="AA10:AG10"/>
    <mergeCell ref="F6:K6"/>
    <mergeCell ref="K9:M9"/>
    <mergeCell ref="X9:AG9"/>
    <mergeCell ref="X10:Z10"/>
    <mergeCell ref="R5:S5"/>
    <mergeCell ref="A1:V2"/>
    <mergeCell ref="U10:V10"/>
    <mergeCell ref="C9:J9"/>
    <mergeCell ref="R6:S6"/>
    <mergeCell ref="R7:S7"/>
    <mergeCell ref="A9:B9"/>
    <mergeCell ref="Q10:R10"/>
    <mergeCell ref="N9:P9"/>
    <mergeCell ref="K10:L10"/>
    <mergeCell ref="N10:P10"/>
    <mergeCell ref="S10:T10"/>
    <mergeCell ref="Q9:V9"/>
    <mergeCell ref="F5:K5"/>
    <mergeCell ref="F4:K4"/>
  </mergeCells>
  <dataValidations xWindow="1219" yWindow="548" count="29">
    <dataValidation type="list" allowBlank="1" showInputMessage="1" showErrorMessage="1" sqref="I13:I41" xr:uid="{00000000-0002-0000-0000-000000000000}">
      <formula1>INDIRECT(H13)</formula1>
    </dataValidation>
    <dataValidation type="list" allowBlank="1" showInputMessage="1" showErrorMessage="1" sqref="H13:H41" xr:uid="{00000000-0002-0000-0000-000001000000}">
      <formula1>Piattaforma1</formula1>
    </dataValidation>
    <dataValidation allowBlank="1" showInputMessage="1" showErrorMessage="1" promptTitle="Sistema Operativo" prompt="SO su cui è/si può installare la licenza" sqref="G11" xr:uid="{F02AA6E0-976A-4505-89C5-A97E5B9CB4D9}"/>
    <dataValidation allowBlank="1" showInputMessage="1" showErrorMessage="1" promptTitle="stock-keeping-unit-(sku)" prompt="identificativo univoco della licenza" sqref="F11" xr:uid="{2EF80811-1F4B-487D-AFC0-CB7B55495085}"/>
    <dataValidation allowBlank="1" showInputMessage="1" showErrorMessage="1" promptTitle="Metrica" prompt="Metrica di riferimento della licenza _x000a_E'dipendente della piattaforma scelta_x000a_Rappresenta la modalità di vendita della licenza, se la licenza si vende a core è Core_x000a_se si vende a nodi è Nodi_x000a_se si vende a TB è TB..._x000a_etc." sqref="I11" xr:uid="{46854D4E-C28D-479F-BC52-04E14397761E}"/>
    <dataValidation allowBlank="1" showInputMessage="1" showErrorMessage="1" promptTitle="Manutenzione inclusa nel prezzo " prompt="Indicare i mesi di manutenzione inclusi nel prezzo di acquisto della licenza (ovvero senza costi aggiuntivi)_x000a_" sqref="K11" xr:uid="{71C85116-EEC5-4C35-AA92-2C52A75B9848}"/>
    <dataValidation allowBlank="1" showInputMessage="1" showErrorMessage="1" promptTitle="Metrica della licenza" prompt="Indicare l'unità d misura della Metrica indicata nella colonna METRICA (es. 1 licenza per 10 utenti, indicare 10 - 1 licenza per 2 core, indicare 2) " sqref="N11" xr:uid="{72BEDE72-46CE-43F5-B988-B28F6B5319D7}"/>
    <dataValidation allowBlank="1" showInputMessage="1" showErrorMessage="1" promptTitle="Denominazione SW" prompt="Nome Commerciale Licenza" sqref="C11:D11" xr:uid="{4A44710F-9024-4822-BF91-FEEF8B790C5F}"/>
    <dataValidation allowBlank="1" showInputMessage="1" showErrorMessage="1" promptTitle="ID SIGEF" prompt="Inserire ID SIGEF" sqref="R6:S6 B8:C8" xr:uid="{2AFE6C34-86EA-4AED-A4E7-C37E42210764}"/>
    <dataValidation allowBlank="1" showInputMessage="1" showErrorMessage="1" promptTitle="Manutenzione a pagamento" prompt="Indicare i Mesi di manutenzione a pagamento - Va compilato se c'è un prezzo previsto per la manutenzione, da pagare separatamente al costo della licenza/sottoscrizione_x000a_" sqref="L11" xr:uid="{96B2F300-3555-534D-83B2-E56B1FBF9DF0}"/>
    <dataValidation allowBlank="1" showInputMessage="1" showErrorMessage="1" promptTitle="Quantità Licenze acquistate" prompt="Indicare la quantità di licenze oggetto di acquisto, relativamente alla licenza indicata nella colonna DENOMINAZIONE SW" sqref="O11" xr:uid="{B778CA5F-2C6B-4A4C-B8F0-B85E8BC17E3B}"/>
    <dataValidation allowBlank="1" showInputMessage="1" showErrorMessage="1" promptTitle="ID SIGEF" prompt="Inserire ID SIGEF_x000a_o il numero di REPERTORIO del contratto, se già stipulato" sqref="R7:S7" xr:uid="{46440027-1A0C-794C-871F-C0480BC0A465}"/>
    <dataValidation allowBlank="1" showInputMessage="1" showErrorMessage="1" promptTitle="Cliente destinatario" prompt="Indicare l'amministrazione a cui le licenze sono destinate, nel caso di Sogei si può indicare Finanze se sono licenze Server, Sogei se sono Client" sqref="A11" xr:uid="{FF528185-946B-4757-ADA3-5A13F5DAD7A0}"/>
    <dataValidation allowBlank="1" showInputMessage="1" showErrorMessage="1" promptTitle="Piattaforma" prompt="Ambiente tecnologico su cui va installata la licenza" sqref="H11" xr:uid="{2270832A-B673-44C8-AF5E-8809F7A9032B}"/>
    <dataValidation type="list" allowBlank="1" showInputMessage="1" showErrorMessage="1" promptTitle="Metrica" prompt="Inserire la metrica con la quale viene misurata la licenza_x000a_Es. 1 licenza per 10 utenti -&gt; metrica= utenti_x000a_      1 licenza per 2 core -&gt; metrica=core_x000a_      1 licenza per 100 TB -&gt; metrica= TB" sqref="I12" xr:uid="{2E22FA74-4BD9-47F6-86E7-532D3A5851F3}">
      <formula1>INDIRECT(H12)</formula1>
    </dataValidation>
    <dataValidation allowBlank="1" showInputMessage="1" showErrorMessage="1" promptTitle="Fee di riattivazione" prompt="Indicare il prezzo della manutenzione di 1 licenza dovuto in caso di scadenza della stessa prima della data di stipula del presente contratto . Da non compilare nel caso in cui la Fee non è prevista (non necessaria e/o non prevista contrattualmente)" sqref="U11" xr:uid="{791A0A2D-BADC-4A07-A8E6-F837768033BC}"/>
    <dataValidation allowBlank="1" showInputMessage="1" showErrorMessage="1" promptTitle="Prezzo manutenzione per licenza" prompt="Prezzo della manutenzione di 1 licenza. Da non compilare nel caso in cui la manutenzione è compresa nel prezzo della licenza" sqref="S11" xr:uid="{83961C65-6EDC-4080-9B18-7F6246D4E596}"/>
    <dataValidation allowBlank="1" showInputMessage="1" showErrorMessage="1" promptTitle="Prezzo per licenza" prompt="Prezzo di 1 licenza" sqref="Q11" xr:uid="{60BB4AA5-8551-477F-974D-4089D04A160A}"/>
    <dataValidation allowBlank="1" showInputMessage="1" showErrorMessage="1" promptTitle="Costo unitario Fee di riattiv." prompt="ndicare il prezzo della manutenzione di 1 licenza relativo al periodo unitario indicato nella colonna 'Durata Fee di riattivazione' . Da non compilare nel caso in cui la Fee NON è prevista contrattualmente " sqref="U12:U41" xr:uid="{F6BD37CB-156B-4FFF-B481-B770E191B936}"/>
    <dataValidation allowBlank="1" showInputMessage="1" showErrorMessage="1" promptTitle="Prezzo manutenzione per licenza" prompt="Indicare il prezzo della manutenzione di 1 licenza relativo al periodo unitario indicato nella colonna 'Durata Manutenzione' . Da non compilare nel caso in cui la manutenzione è compresa nel prezzo della licenza" sqref="S13:S41" xr:uid="{5B74FF07-7B28-42D7-AFB2-47E3F21721D5}"/>
    <dataValidation allowBlank="1" showInputMessage="1" showErrorMessage="1" promptTitle="Prezzo per licenza" prompt="Indicare quanto costa 1 licenza" sqref="Q12:Q41" xr:uid="{2037F2E9-50B0-45AD-9B05-3F0A63E44D07}"/>
    <dataValidation allowBlank="1" showInputMessage="1" showErrorMessage="1" prompt="NON EDITABILE" sqref="V12:V41 T12:T41 R12:R41" xr:uid="{2CFE6E70-95B3-446B-9575-158771E0639D}"/>
    <dataValidation allowBlank="1" showInputMessage="1" showErrorMessage="1" promptTitle="Fee a pagamento pre stipula" prompt="Indicare i Mesi di manutenzione a pagamento che devono essere corrisposti con validità prima della stipula - DEVE essere previsto esplicitamente dal contratto._x000a_" sqref="M11" xr:uid="{F484EC56-E434-4681-8B68-B019A005E9F9}"/>
    <dataValidation allowBlank="1" showInputMessage="1" showErrorMessage="1" promptTitle="Tipologia" prompt="l'acquisto può essere di tipo Subscription (sottoscrizione), Perpetual (perpetua), Support (manutenzione)" sqref="J11" xr:uid="{599D7A2A-055E-4872-9494-EA70B8FF1919}"/>
    <dataValidation type="list" allowBlank="1" showInputMessage="1" showErrorMessage="1" promptTitle="Piattaforma" prompt="Indicare l'ambiente tecnologico sul quale istallare la licenza sw. se la licenza si trova sul Cloud indicare Cloud" sqref="H12" xr:uid="{55BEDC1E-9446-4D61-A330-B14F9D36A364}">
      <formula1>Piattaforma1</formula1>
    </dataValidation>
    <dataValidation allowBlank="1" showInputMessage="1" showErrorMessage="1" promptTitle="Quantità Effettiva" prompt="è il prodotto tra le licenze acquistate e la metrica prevista dalla licenza, se ho comprato 1 licenza che copre 100 utenti, deve risulatre 100 come quantità effettiva. si prega di verificare il valore risultante." sqref="P11" xr:uid="{142F09BD-D91A-4F90-868F-371B56F820A1}"/>
    <dataValidation allowBlank="1" showInputMessage="1" showErrorMessage="1" promptTitle="Prezzo manutenzione Licenza" prompt="Indicare il prezzo della manutenzione di 1 licenza relativo al periodo unitario indicato nella colonna 'Durata - Mesi Manutenzione' . Da non compilare nel caso in cui la manutenzione è compresa nel prezzo della licenza" sqref="S12" xr:uid="{23BE422F-4E05-4A20-8C96-8CBFD9895A81}"/>
    <dataValidation type="date" operator="greaterThanOrEqual" allowBlank="1" showInputMessage="1" showErrorMessage="1" sqref="Y12:Y41" xr:uid="{BE9EA821-2354-4086-973A-60912FC257FD}">
      <formula1>45078</formula1>
    </dataValidation>
    <dataValidation type="date" operator="greaterThan" showInputMessage="1" showErrorMessage="1" sqref="Z12:Z41" xr:uid="{FE0AB1C8-44E2-4F40-BB71-6BB30EEF5AA2}">
      <formula1>Y12</formula1>
    </dataValidation>
  </dataValidations>
  <pageMargins left="0.7" right="0.7" top="0.75" bottom="0.75" header="0.3" footer="0.3"/>
  <pageSetup paperSize="9" orientation="landscape" horizontalDpi="1200" verticalDpi="1200" r:id="rId1"/>
  <headerFooter>
    <oddHeader>&amp;C&amp;"Calibri"&amp;10&amp;K000000 Diffusione Limitata&amp;1#_x000D_</oddHead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219" yWindow="548" count="13">
        <x14:dataValidation type="list" allowBlank="1" showInputMessage="1" showErrorMessage="1" promptTitle="Tipo Licenza" prompt="Indicare se si riferisce ad una licenza perpetua o subscription o si tratta di manutenzione" xr:uid="{00000000-0002-0000-0000-000004000000}">
          <x14:formula1>
            <xm:f>'LEGENDA CAMPI'!$F$2:$F$4</xm:f>
          </x14:formula1>
          <xm:sqref>J14:J41</xm:sqref>
        </x14:dataValidation>
        <x14:dataValidation type="list" allowBlank="1" showInputMessage="1" showErrorMessage="1" promptTitle="SO target" prompt="Indicare il SO target" xr:uid="{00000000-0002-0000-0000-000007000000}">
          <x14:formula1>
            <xm:f>'LEGENDA CAMPI'!$I$2:$I$10</xm:f>
          </x14:formula1>
          <xm:sqref>G13:G41</xm:sqref>
        </x14:dataValidation>
        <x14:dataValidation type="list" allowBlank="1" showInputMessage="1" showErrorMessage="1" promptTitle="Ambiiente" prompt="Indicare l'ambiente a cui è destinata la licenza" xr:uid="{00000000-0002-0000-0000-000008000000}">
          <x14:formula1>
            <xm:f>'LEGENDA CAMPI'!$B$8:$B$11</xm:f>
          </x14:formula1>
          <xm:sqref>B13:B41</xm:sqref>
        </x14:dataValidation>
        <x14:dataValidation type="list" allowBlank="1" showInputMessage="1" showErrorMessage="1" promptTitle="Ambiente" prompt="Indicare l'ambiente a cui è destinata la licenza" xr:uid="{00000000-0002-0000-0000-00000A000000}">
          <x14:formula1>
            <xm:f>'LEGENDA CAMPI'!$B$8:$B$11</xm:f>
          </x14:formula1>
          <xm:sqref>B12</xm:sqref>
        </x14:dataValidation>
        <x14:dataValidation type="list" allowBlank="1" showInputMessage="1" showErrorMessage="1" promptTitle="Tipo Licenza" prompt="Indicare se si tratta di una licenza perpetual o subscription o si tratta di manutenzione" xr:uid="{10CA7A71-51A7-4622-869C-52FEAB91AD35}">
          <x14:formula1>
            <xm:f>'LEGENDA CAMPI'!$F$2:$F$4</xm:f>
          </x14:formula1>
          <xm:sqref>J13</xm:sqref>
        </x14:dataValidation>
        <x14:dataValidation type="list" allowBlank="1" showInputMessage="1" showErrorMessage="1" promptTitle="Sistema Operativo target" prompt="Indicare il Sistema Operativo target" xr:uid="{EA29BA6D-251B-4622-83E5-B0C4AEEC6430}">
          <x14:formula1>
            <xm:f>'LEGENDA CAMPI'!$I$2:$I$10</xm:f>
          </x14:formula1>
          <xm:sqref>G12</xm:sqref>
        </x14:dataValidation>
        <x14:dataValidation type="list" allowBlank="1" showInputMessage="1" showErrorMessage="1" promptTitle="Tipo Licenza" prompt="Indicare se si riferisce ad una licenza perpetua o sottoscrizione o si tratta di manutenzione" xr:uid="{D7F74890-3FEB-4EA7-90A5-C52381DD78B7}">
          <x14:formula1>
            <xm:f>'LEGENDA CAMPI'!$F$2:$F$4</xm:f>
          </x14:formula1>
          <xm:sqref>J12</xm:sqref>
        </x14:dataValidation>
        <x14:dataValidation type="list" allowBlank="1" showInputMessage="1" showErrorMessage="1" xr:uid="{0A2FAD32-AAF1-4A73-A21E-20308A780BAD}">
          <x14:formula1>
            <xm:f>Elenchi!$M$2:$M$4</xm:f>
          </x14:formula1>
          <xm:sqref>X12:X41</xm:sqref>
        </x14:dataValidation>
        <x14:dataValidation type="list" allowBlank="1" showInputMessage="1" showErrorMessage="1" promptTitle="Garanzia" prompt="se la licenza prevede solo manutenzione a pagamento deve essere indicato 0" xr:uid="{00000000-0002-0000-0000-00000B000000}">
          <x14:formula1>
            <xm:f>'LEGENDA CAMPI'!$D$2:$D$18</xm:f>
          </x14:formula1>
          <xm:sqref>K12:K41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41D0CF53-9D94-424A-A888-494B2C8EA28B}">
          <x14:formula1>
            <xm:f>'LEGENDA CAMPI'!$D$14:$D$18</xm:f>
          </x14:formula1>
          <xm:sqref>M14:M41</xm:sqref>
        </x14:dataValidation>
        <x14:dataValidation type="list" allowBlank="1" showInputMessage="1" showErrorMessage="1" promptTitle="Fee" prompt="se la licenza ha un costo di fee di riattivazione (manutenzione) deve essere indicato qui per i mesi che vanno dalla scadenza della manutenzione alla stipula del presente contratto" xr:uid="{2D14FE31-B261-4BD3-9B27-823527B5D146}">
          <x14:formula1>
            <xm:f>'LEGENDA CAMPI'!$D$2:$D$18</xm:f>
          </x14:formula1>
          <xm:sqref>M12</xm:sqref>
        </x14:dataValidation>
        <x14:dataValidation type="list" allowBlank="1" showInputMessage="1" showErrorMessage="1" promptTitle="Manutenzione" prompt="Se NON è previsto un costo di manutenzione separato dal prezzo di acquisto della licenza es. sottoscrizione o previsto da contratto) deve essere indicato 0" xr:uid="{762D6232-FC18-4A74-8630-2CE583EA0BF3}">
          <x14:formula1>
            <xm:f>'LEGENDA CAMPI'!$D$2:$D$18</xm:f>
          </x14:formula1>
          <xm:sqref>L12:L41</xm:sqref>
        </x14:dataValidation>
        <x14:dataValidation type="list" allowBlank="1" showInputMessage="1" showErrorMessage="1" xr:uid="{71EB059D-D621-414E-BCDF-C363DE4E24E6}">
          <x14:formula1>
            <xm:f>'LEGENDA CAMPI'!$E$2:$E$9</xm:f>
          </x14:formula1>
          <xm:sqref>A12:A41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J99"/>
  <sheetViews>
    <sheetView workbookViewId="0">
      <selection activeCell="B4" sqref="B4:B7"/>
    </sheetView>
  </sheetViews>
  <sheetFormatPr defaultColWidth="8.81640625" defaultRowHeight="14.5" x14ac:dyDescent="0.35"/>
  <cols>
    <col min="2" max="2" width="12.81640625" customWidth="1"/>
    <col min="3" max="3" width="14.453125" customWidth="1"/>
    <col min="4" max="4" width="16.26953125" customWidth="1"/>
    <col min="5" max="5" width="20.26953125" customWidth="1"/>
    <col min="6" max="6" width="17.81640625" customWidth="1"/>
    <col min="7" max="7" width="15.81640625" customWidth="1"/>
    <col min="8" max="8" width="20.453125" customWidth="1"/>
    <col min="9" max="9" width="24.7265625" customWidth="1"/>
    <col min="10" max="10" width="15.7265625" customWidth="1"/>
  </cols>
  <sheetData>
    <row r="1" spans="1:9" x14ac:dyDescent="0.35">
      <c r="B1" s="4" t="s">
        <v>30</v>
      </c>
      <c r="C1" s="4" t="s">
        <v>17</v>
      </c>
      <c r="D1" s="4" t="s">
        <v>7</v>
      </c>
      <c r="E1" s="4" t="s">
        <v>12</v>
      </c>
      <c r="F1" s="3" t="s">
        <v>31</v>
      </c>
      <c r="I1" s="3" t="s">
        <v>32</v>
      </c>
    </row>
    <row r="2" spans="1:9" x14ac:dyDescent="0.35">
      <c r="A2" s="2"/>
      <c r="B2" s="11" t="s">
        <v>33</v>
      </c>
      <c r="C2" s="5" t="s">
        <v>34</v>
      </c>
      <c r="D2">
        <v>1</v>
      </c>
      <c r="E2" s="10" t="s">
        <v>35</v>
      </c>
      <c r="F2" s="10" t="s">
        <v>36</v>
      </c>
      <c r="G2" s="3"/>
      <c r="H2" s="2"/>
      <c r="I2" s="16" t="s">
        <v>37</v>
      </c>
    </row>
    <row r="3" spans="1:9" x14ac:dyDescent="0.35">
      <c r="A3" s="2"/>
      <c r="B3" s="2"/>
      <c r="C3" s="2"/>
      <c r="D3">
        <v>2</v>
      </c>
      <c r="E3" s="10" t="s">
        <v>38</v>
      </c>
      <c r="F3" s="8" t="s">
        <v>39</v>
      </c>
      <c r="G3" s="10"/>
      <c r="H3" s="2"/>
      <c r="I3" t="s">
        <v>40</v>
      </c>
    </row>
    <row r="4" spans="1:9" x14ac:dyDescent="0.35">
      <c r="A4" s="2"/>
      <c r="B4" s="2"/>
      <c r="C4" s="2"/>
      <c r="D4">
        <v>3</v>
      </c>
      <c r="E4" s="10" t="s">
        <v>41</v>
      </c>
      <c r="F4" s="8" t="s">
        <v>42</v>
      </c>
      <c r="G4" s="8"/>
      <c r="H4" s="2"/>
      <c r="I4" t="s">
        <v>43</v>
      </c>
    </row>
    <row r="5" spans="1:9" x14ac:dyDescent="0.35">
      <c r="A5" s="2"/>
      <c r="B5" s="2"/>
      <c r="C5" s="2"/>
      <c r="D5">
        <v>4</v>
      </c>
      <c r="E5" s="10" t="s">
        <v>44</v>
      </c>
      <c r="G5" s="8"/>
      <c r="H5" s="2"/>
      <c r="I5" t="s">
        <v>45</v>
      </c>
    </row>
    <row r="6" spans="1:9" x14ac:dyDescent="0.35">
      <c r="A6" s="2"/>
      <c r="B6" s="2"/>
      <c r="C6" s="2"/>
      <c r="D6">
        <v>5</v>
      </c>
      <c r="E6" s="10" t="s">
        <v>47</v>
      </c>
      <c r="F6" s="12"/>
      <c r="G6" s="2"/>
      <c r="H6" s="2"/>
      <c r="I6" t="s">
        <v>48</v>
      </c>
    </row>
    <row r="7" spans="1:9" x14ac:dyDescent="0.35">
      <c r="A7" s="2"/>
      <c r="B7" s="3" t="s">
        <v>13</v>
      </c>
      <c r="C7" s="2"/>
      <c r="D7">
        <v>6</v>
      </c>
      <c r="E7" s="17" t="s">
        <v>49</v>
      </c>
      <c r="G7" s="2"/>
      <c r="I7" t="s">
        <v>50</v>
      </c>
    </row>
    <row r="8" spans="1:9" ht="15" customHeight="1" x14ac:dyDescent="0.35">
      <c r="A8" s="2"/>
      <c r="B8" s="6" t="s">
        <v>51</v>
      </c>
      <c r="C8" s="2"/>
      <c r="D8">
        <v>7</v>
      </c>
      <c r="E8" s="17" t="s">
        <v>181</v>
      </c>
      <c r="G8" s="2"/>
      <c r="I8" t="s">
        <v>52</v>
      </c>
    </row>
    <row r="9" spans="1:9" x14ac:dyDescent="0.35">
      <c r="A9" s="2"/>
      <c r="B9" s="6" t="s">
        <v>53</v>
      </c>
      <c r="C9" s="7"/>
      <c r="D9">
        <v>8</v>
      </c>
      <c r="E9" s="17" t="s">
        <v>180</v>
      </c>
      <c r="G9" s="2"/>
      <c r="I9" t="s">
        <v>54</v>
      </c>
    </row>
    <row r="10" spans="1:9" x14ac:dyDescent="0.35">
      <c r="A10" s="2"/>
      <c r="B10" s="6" t="s">
        <v>55</v>
      </c>
      <c r="C10" s="7"/>
      <c r="D10">
        <v>9</v>
      </c>
      <c r="G10" s="2"/>
      <c r="I10" t="s">
        <v>57</v>
      </c>
    </row>
    <row r="11" spans="1:9" x14ac:dyDescent="0.35">
      <c r="A11" s="2"/>
      <c r="B11" s="6" t="s">
        <v>58</v>
      </c>
      <c r="C11" s="7"/>
      <c r="D11">
        <v>10</v>
      </c>
      <c r="G11" s="2"/>
    </row>
    <row r="12" spans="1:9" ht="15" customHeight="1" x14ac:dyDescent="0.35">
      <c r="A12" s="2"/>
      <c r="D12">
        <v>11</v>
      </c>
      <c r="G12" s="2"/>
    </row>
    <row r="13" spans="1:9" x14ac:dyDescent="0.35">
      <c r="A13" s="2"/>
      <c r="D13">
        <v>12</v>
      </c>
      <c r="G13" s="2"/>
    </row>
    <row r="14" spans="1:9" x14ac:dyDescent="0.35">
      <c r="A14" s="2"/>
      <c r="B14" s="2"/>
      <c r="C14" s="2"/>
      <c r="D14" s="2">
        <v>24</v>
      </c>
      <c r="G14" s="2"/>
      <c r="H14" s="29" t="s">
        <v>63</v>
      </c>
    </row>
    <row r="15" spans="1:9" x14ac:dyDescent="0.35">
      <c r="A15" s="2"/>
      <c r="B15" s="2"/>
      <c r="C15" s="2"/>
      <c r="D15" s="2">
        <v>36</v>
      </c>
      <c r="G15" s="2"/>
      <c r="H15" s="30" t="s">
        <v>65</v>
      </c>
      <c r="I15" s="2"/>
    </row>
    <row r="16" spans="1:9" x14ac:dyDescent="0.35">
      <c r="A16" s="2"/>
      <c r="B16" s="9"/>
      <c r="C16" s="1"/>
      <c r="D16" s="2">
        <v>48</v>
      </c>
      <c r="E16" s="19" t="s">
        <v>56</v>
      </c>
      <c r="G16" s="2"/>
      <c r="H16" s="30" t="s">
        <v>67</v>
      </c>
      <c r="I16" s="2"/>
    </row>
    <row r="17" spans="1:10" x14ac:dyDescent="0.35">
      <c r="A17" s="2"/>
      <c r="B17" s="54"/>
      <c r="C17" s="55"/>
      <c r="D17" s="2">
        <v>0</v>
      </c>
      <c r="E17" s="19" t="s">
        <v>59</v>
      </c>
      <c r="G17" s="3"/>
      <c r="H17" s="2"/>
      <c r="I17" s="2"/>
    </row>
    <row r="18" spans="1:10" x14ac:dyDescent="0.35">
      <c r="A18" s="2"/>
      <c r="B18" s="2"/>
      <c r="C18" s="2"/>
      <c r="D18" s="28" t="s">
        <v>46</v>
      </c>
      <c r="E18" s="20" t="s">
        <v>60</v>
      </c>
      <c r="F18" s="2"/>
      <c r="G18" s="2"/>
      <c r="I18" s="2"/>
    </row>
    <row r="19" spans="1:10" x14ac:dyDescent="0.35">
      <c r="A19" s="2"/>
      <c r="B19" s="2"/>
      <c r="D19" s="2"/>
      <c r="E19" s="20" t="s">
        <v>61</v>
      </c>
      <c r="I19" s="2"/>
    </row>
    <row r="20" spans="1:10" x14ac:dyDescent="0.35">
      <c r="A20" s="2"/>
      <c r="B20" s="2"/>
      <c r="D20" s="2"/>
      <c r="E20" s="21" t="s">
        <v>62</v>
      </c>
      <c r="F20" s="3"/>
      <c r="G20" s="3"/>
      <c r="H20" s="3"/>
      <c r="I20" s="3"/>
      <c r="J20" s="3"/>
    </row>
    <row r="21" spans="1:10" x14ac:dyDescent="0.35">
      <c r="A21" s="2"/>
      <c r="B21" s="2"/>
      <c r="D21" s="2"/>
      <c r="E21" s="20" t="s">
        <v>64</v>
      </c>
      <c r="F21" s="22"/>
      <c r="G21" s="22"/>
      <c r="H21" s="22"/>
      <c r="I21" s="22"/>
      <c r="J21" s="22"/>
    </row>
    <row r="22" spans="1:10" x14ac:dyDescent="0.35">
      <c r="A22" s="2"/>
      <c r="B22" s="2"/>
      <c r="D22" s="2"/>
      <c r="E22" s="20" t="s">
        <v>66</v>
      </c>
      <c r="F22" s="22"/>
      <c r="G22" s="22"/>
      <c r="H22" s="22"/>
      <c r="I22" s="22"/>
      <c r="J22" s="22"/>
    </row>
    <row r="23" spans="1:10" x14ac:dyDescent="0.35">
      <c r="A23" s="2"/>
      <c r="B23" s="2"/>
      <c r="D23" s="2"/>
      <c r="E23" s="20" t="s">
        <v>68</v>
      </c>
      <c r="F23" s="22"/>
      <c r="G23" s="22"/>
      <c r="H23" s="22"/>
      <c r="I23" s="22"/>
      <c r="J23" s="22"/>
    </row>
    <row r="24" spans="1:10" x14ac:dyDescent="0.35">
      <c r="A24" s="2"/>
      <c r="B24" s="2"/>
      <c r="D24" s="2"/>
      <c r="E24" s="3"/>
      <c r="F24" s="22"/>
      <c r="G24" s="22"/>
      <c r="H24" s="22"/>
      <c r="I24" s="22"/>
      <c r="J24" s="22"/>
    </row>
    <row r="25" spans="1:10" x14ac:dyDescent="0.35">
      <c r="A25" s="2"/>
      <c r="B25" s="2"/>
      <c r="D25" s="2"/>
      <c r="E25" s="3"/>
      <c r="F25" s="22"/>
      <c r="G25" s="22"/>
      <c r="H25" s="22"/>
      <c r="I25" s="22"/>
      <c r="J25" s="22"/>
    </row>
    <row r="26" spans="1:10" x14ac:dyDescent="0.35">
      <c r="A26" s="2"/>
      <c r="B26" s="2"/>
      <c r="D26" s="2"/>
      <c r="E26" s="2"/>
      <c r="F26" s="22"/>
      <c r="G26" s="22"/>
      <c r="H26" s="22"/>
      <c r="I26" s="22"/>
      <c r="J26" s="22"/>
    </row>
    <row r="27" spans="1:10" x14ac:dyDescent="0.35">
      <c r="A27" s="2"/>
      <c r="B27" s="2"/>
      <c r="D27" s="2"/>
      <c r="E27" s="2"/>
      <c r="F27" s="22"/>
      <c r="G27" s="22"/>
      <c r="H27" s="22"/>
      <c r="I27" s="22"/>
      <c r="J27" s="22"/>
    </row>
    <row r="28" spans="1:10" x14ac:dyDescent="0.35">
      <c r="A28" s="2"/>
      <c r="B28" s="2"/>
      <c r="D28" s="2"/>
      <c r="E28" s="2"/>
      <c r="F28" s="22"/>
      <c r="G28" s="22"/>
      <c r="H28" s="22"/>
      <c r="I28" s="22"/>
      <c r="J28" s="22"/>
    </row>
    <row r="29" spans="1:10" x14ac:dyDescent="0.35">
      <c r="A29" s="2"/>
      <c r="B29" s="2"/>
      <c r="D29" s="2"/>
      <c r="E29" s="2"/>
      <c r="F29" s="22"/>
      <c r="G29" s="22"/>
      <c r="H29" s="22"/>
      <c r="I29" s="22"/>
      <c r="J29" s="22"/>
    </row>
    <row r="30" spans="1:10" x14ac:dyDescent="0.35">
      <c r="A30" s="2"/>
      <c r="B30" s="2"/>
      <c r="D30" s="2"/>
      <c r="E30" s="2"/>
      <c r="F30" s="22"/>
      <c r="G30" s="22"/>
      <c r="H30" s="22"/>
      <c r="I30" s="22"/>
      <c r="J30" s="22"/>
    </row>
    <row r="31" spans="1:10" x14ac:dyDescent="0.35">
      <c r="A31" s="2"/>
      <c r="B31" s="2"/>
      <c r="D31" s="2"/>
      <c r="E31" s="2"/>
      <c r="F31" s="22"/>
      <c r="G31" s="22"/>
      <c r="H31" s="22"/>
      <c r="I31" s="22"/>
      <c r="J31" s="22"/>
    </row>
    <row r="32" spans="1:10" x14ac:dyDescent="0.35">
      <c r="A32" s="2"/>
      <c r="B32" s="2"/>
      <c r="D32" s="2"/>
      <c r="E32" s="2"/>
      <c r="F32" s="22"/>
      <c r="G32" s="22"/>
      <c r="H32" s="22"/>
      <c r="I32" s="22"/>
      <c r="J32" s="22"/>
    </row>
    <row r="33" spans="1:9" x14ac:dyDescent="0.35">
      <c r="A33" s="2"/>
      <c r="B33" s="2"/>
      <c r="D33" s="2"/>
      <c r="E33" s="2"/>
      <c r="F33" s="2"/>
      <c r="G33" s="22"/>
      <c r="H33" s="22"/>
      <c r="I33" s="2"/>
    </row>
    <row r="34" spans="1:9" x14ac:dyDescent="0.35">
      <c r="A34" s="2"/>
      <c r="B34" s="2"/>
      <c r="D34" s="2"/>
      <c r="E34" s="2"/>
      <c r="F34" s="2"/>
      <c r="G34" s="22"/>
      <c r="H34" s="22"/>
      <c r="I34" s="2"/>
    </row>
    <row r="35" spans="1:9" x14ac:dyDescent="0.35">
      <c r="A35" s="2"/>
      <c r="B35" s="2"/>
      <c r="D35" s="2"/>
      <c r="E35" s="2"/>
      <c r="F35" s="2"/>
      <c r="G35" s="22"/>
      <c r="H35" s="22"/>
      <c r="I35" s="2"/>
    </row>
    <row r="36" spans="1:9" x14ac:dyDescent="0.35">
      <c r="A36" s="2"/>
      <c r="B36" s="2"/>
      <c r="D36" s="2"/>
      <c r="F36" s="2"/>
      <c r="G36" s="22"/>
      <c r="H36" s="22"/>
      <c r="I36" s="2"/>
    </row>
    <row r="37" spans="1:9" x14ac:dyDescent="0.35">
      <c r="A37" s="2"/>
      <c r="B37" s="2"/>
      <c r="D37" s="2"/>
      <c r="F37" s="2"/>
      <c r="G37" s="22"/>
      <c r="H37" s="22"/>
      <c r="I37" s="2"/>
    </row>
    <row r="38" spans="1:9" x14ac:dyDescent="0.35">
      <c r="A38" s="2"/>
      <c r="B38" s="2"/>
      <c r="D38" s="2"/>
      <c r="F38" s="2"/>
      <c r="G38" s="22"/>
      <c r="H38" s="22"/>
      <c r="I38" s="2"/>
    </row>
    <row r="39" spans="1:9" x14ac:dyDescent="0.35">
      <c r="A39" s="2"/>
      <c r="B39" s="2"/>
      <c r="D39" s="2"/>
      <c r="F39" s="2"/>
      <c r="G39" s="22"/>
      <c r="H39" s="22"/>
      <c r="I39" s="2"/>
    </row>
    <row r="40" spans="1:9" x14ac:dyDescent="0.35">
      <c r="A40" s="2"/>
      <c r="B40" s="2"/>
      <c r="D40" s="2"/>
      <c r="F40" s="2"/>
      <c r="G40" s="22"/>
      <c r="H40" s="22"/>
      <c r="I40" s="2"/>
    </row>
    <row r="41" spans="1:9" x14ac:dyDescent="0.35">
      <c r="A41" s="2"/>
      <c r="B41" s="2"/>
      <c r="D41" s="2"/>
      <c r="F41" s="2"/>
      <c r="G41" s="22"/>
      <c r="H41" s="22"/>
      <c r="I41" s="2"/>
    </row>
    <row r="42" spans="1:9" x14ac:dyDescent="0.35">
      <c r="A42" s="2"/>
      <c r="B42" s="2"/>
      <c r="D42" s="2"/>
      <c r="F42" s="2"/>
      <c r="G42" s="22"/>
      <c r="H42" s="22"/>
      <c r="I42" s="2"/>
    </row>
    <row r="43" spans="1:9" x14ac:dyDescent="0.35">
      <c r="A43" s="2"/>
      <c r="B43" s="2"/>
      <c r="D43" s="2"/>
      <c r="F43" s="2"/>
      <c r="G43" s="22"/>
      <c r="H43" s="22"/>
      <c r="I43" s="2"/>
    </row>
    <row r="44" spans="1:9" x14ac:dyDescent="0.35">
      <c r="A44" s="2"/>
      <c r="B44" s="2"/>
      <c r="D44" s="2"/>
      <c r="F44" s="2"/>
      <c r="G44" s="22"/>
      <c r="H44" s="22"/>
      <c r="I44" s="2"/>
    </row>
    <row r="45" spans="1:9" x14ac:dyDescent="0.35">
      <c r="A45" s="2"/>
      <c r="B45" s="2"/>
      <c r="D45" s="2"/>
      <c r="F45" s="2"/>
      <c r="G45" s="22"/>
      <c r="H45" s="22"/>
      <c r="I45" s="2"/>
    </row>
    <row r="46" spans="1:9" x14ac:dyDescent="0.35">
      <c r="A46" s="2"/>
      <c r="B46" s="2"/>
      <c r="D46" s="2"/>
      <c r="F46" s="2"/>
      <c r="G46" s="22"/>
      <c r="H46" s="22"/>
      <c r="I46" s="2"/>
    </row>
    <row r="47" spans="1:9" x14ac:dyDescent="0.35">
      <c r="A47" s="2"/>
      <c r="B47" s="2"/>
      <c r="D47" s="2"/>
      <c r="F47" s="2"/>
      <c r="G47" s="22"/>
      <c r="H47" s="22"/>
      <c r="I47" s="2"/>
    </row>
    <row r="48" spans="1:9" x14ac:dyDescent="0.35">
      <c r="A48" s="2"/>
      <c r="B48" s="2"/>
      <c r="D48" s="2"/>
      <c r="F48" s="2"/>
      <c r="G48" s="22"/>
      <c r="H48" s="22"/>
      <c r="I48" s="2"/>
    </row>
    <row r="49" spans="1:9" x14ac:dyDescent="0.35">
      <c r="A49" s="2"/>
      <c r="B49" s="2"/>
      <c r="D49" s="2"/>
      <c r="E49" s="13"/>
      <c r="F49" s="2"/>
      <c r="G49" s="22"/>
      <c r="H49" s="22"/>
      <c r="I49" s="2"/>
    </row>
    <row r="50" spans="1:9" x14ac:dyDescent="0.35">
      <c r="A50" s="2"/>
      <c r="B50" s="2"/>
      <c r="D50" s="2"/>
      <c r="E50" s="13"/>
      <c r="F50" s="2"/>
      <c r="G50" s="22"/>
      <c r="H50" s="22"/>
      <c r="I50" s="2"/>
    </row>
    <row r="51" spans="1:9" x14ac:dyDescent="0.35">
      <c r="A51" s="2"/>
      <c r="B51" s="2"/>
      <c r="D51" s="2"/>
      <c r="E51" s="2"/>
      <c r="F51" s="2"/>
      <c r="G51" s="22"/>
      <c r="H51" s="22"/>
      <c r="I51" s="2"/>
    </row>
    <row r="52" spans="1:9" x14ac:dyDescent="0.35">
      <c r="A52" s="2"/>
      <c r="B52" s="2"/>
      <c r="D52" s="2"/>
      <c r="E52" s="2"/>
      <c r="F52" s="2"/>
      <c r="G52" s="22"/>
      <c r="H52" s="22"/>
      <c r="I52" s="2"/>
    </row>
    <row r="53" spans="1:9" x14ac:dyDescent="0.35">
      <c r="A53" s="2"/>
      <c r="B53" s="2"/>
      <c r="D53" s="2"/>
      <c r="E53" s="2"/>
      <c r="F53" s="2"/>
      <c r="G53" s="22"/>
      <c r="H53" s="22"/>
      <c r="I53" s="2"/>
    </row>
    <row r="54" spans="1:9" x14ac:dyDescent="0.35">
      <c r="A54" s="2"/>
      <c r="B54" s="2"/>
      <c r="D54" s="2"/>
      <c r="E54" s="2"/>
      <c r="F54" s="2"/>
      <c r="G54" s="22"/>
      <c r="H54" s="22"/>
      <c r="I54" s="2"/>
    </row>
    <row r="55" spans="1:9" x14ac:dyDescent="0.35">
      <c r="A55" s="2"/>
      <c r="B55" s="2"/>
      <c r="D55" s="2"/>
      <c r="E55" s="2"/>
      <c r="F55" s="2"/>
      <c r="G55" s="22"/>
      <c r="H55" s="22"/>
      <c r="I55" s="2"/>
    </row>
    <row r="56" spans="1:9" x14ac:dyDescent="0.35">
      <c r="A56" s="2"/>
      <c r="B56" s="2"/>
      <c r="D56" s="2"/>
      <c r="E56" s="2"/>
      <c r="F56" s="2"/>
      <c r="G56" s="22"/>
      <c r="H56" s="22"/>
      <c r="I56" s="2"/>
    </row>
    <row r="57" spans="1:9" x14ac:dyDescent="0.35">
      <c r="A57" s="2"/>
      <c r="B57" s="2"/>
      <c r="D57" s="2"/>
      <c r="E57" s="2"/>
      <c r="F57" s="2"/>
      <c r="G57" s="22"/>
      <c r="H57" s="22"/>
      <c r="I57" s="2"/>
    </row>
    <row r="58" spans="1:9" x14ac:dyDescent="0.35">
      <c r="A58" s="2"/>
      <c r="B58" s="2"/>
      <c r="D58" s="2"/>
      <c r="E58" s="2"/>
      <c r="F58" s="2"/>
      <c r="G58" s="22"/>
      <c r="H58" s="22"/>
      <c r="I58" s="2"/>
    </row>
    <row r="59" spans="1:9" x14ac:dyDescent="0.35">
      <c r="A59" s="2"/>
      <c r="B59" s="2"/>
      <c r="D59" s="2"/>
      <c r="E59" s="2"/>
      <c r="F59" s="2"/>
      <c r="G59" s="22"/>
      <c r="H59" s="22"/>
      <c r="I59" s="2"/>
    </row>
    <row r="60" spans="1:9" x14ac:dyDescent="0.35">
      <c r="A60" s="2"/>
      <c r="B60" s="2"/>
      <c r="D60" s="2"/>
      <c r="E60" s="2"/>
      <c r="F60" s="2"/>
      <c r="G60" s="22"/>
      <c r="H60" s="22"/>
      <c r="I60" s="2"/>
    </row>
    <row r="61" spans="1:9" x14ac:dyDescent="0.35">
      <c r="A61" s="2"/>
      <c r="B61" s="2"/>
      <c r="D61" s="2"/>
      <c r="E61" s="2"/>
      <c r="F61" s="2"/>
      <c r="G61" s="22"/>
      <c r="H61" s="22"/>
      <c r="I61" s="2"/>
    </row>
    <row r="62" spans="1:9" x14ac:dyDescent="0.35">
      <c r="A62" s="2"/>
      <c r="B62" s="2"/>
      <c r="D62" s="2"/>
      <c r="E62" s="2"/>
      <c r="F62" s="2"/>
      <c r="G62" s="22"/>
      <c r="H62" s="22"/>
      <c r="I62" s="2"/>
    </row>
    <row r="63" spans="1:9" x14ac:dyDescent="0.35">
      <c r="A63" s="2"/>
      <c r="B63" s="2"/>
      <c r="D63" s="2"/>
      <c r="E63" s="2"/>
      <c r="F63" s="2"/>
      <c r="G63" s="2"/>
      <c r="I63" s="2"/>
    </row>
    <row r="64" spans="1:9" x14ac:dyDescent="0.35">
      <c r="A64" s="2"/>
      <c r="B64" s="2"/>
      <c r="D64" s="2"/>
      <c r="E64" s="2"/>
      <c r="F64" s="2"/>
      <c r="G64" s="2"/>
      <c r="I64" s="2"/>
    </row>
    <row r="65" spans="2:7" x14ac:dyDescent="0.35">
      <c r="B65" s="132"/>
      <c r="C65" s="24"/>
      <c r="G65" s="22"/>
    </row>
    <row r="66" spans="2:7" x14ac:dyDescent="0.35">
      <c r="B66" s="132"/>
      <c r="C66" s="24"/>
      <c r="G66" s="22"/>
    </row>
    <row r="67" spans="2:7" x14ac:dyDescent="0.35">
      <c r="B67" s="132"/>
      <c r="C67" s="24"/>
      <c r="G67" s="22"/>
    </row>
    <row r="68" spans="2:7" x14ac:dyDescent="0.35">
      <c r="B68" s="132"/>
      <c r="C68" s="24"/>
      <c r="G68" s="22"/>
    </row>
    <row r="69" spans="2:7" x14ac:dyDescent="0.35">
      <c r="B69" s="132"/>
      <c r="C69" s="24"/>
      <c r="G69" s="22"/>
    </row>
    <row r="70" spans="2:7" x14ac:dyDescent="0.35">
      <c r="B70" s="132"/>
      <c r="C70" s="24"/>
      <c r="G70" s="22"/>
    </row>
    <row r="71" spans="2:7" x14ac:dyDescent="0.35">
      <c r="B71" s="132"/>
      <c r="C71" s="24"/>
      <c r="G71" s="23"/>
    </row>
    <row r="72" spans="2:7" x14ac:dyDescent="0.35">
      <c r="B72" s="132"/>
      <c r="C72" s="24"/>
    </row>
    <row r="73" spans="2:7" x14ac:dyDescent="0.35">
      <c r="B73" s="132"/>
      <c r="C73" s="24"/>
    </row>
    <row r="74" spans="2:7" x14ac:dyDescent="0.35">
      <c r="B74" s="132"/>
      <c r="C74" s="24"/>
    </row>
    <row r="75" spans="2:7" x14ac:dyDescent="0.35">
      <c r="B75" s="132"/>
      <c r="C75" s="24"/>
    </row>
    <row r="76" spans="2:7" x14ac:dyDescent="0.35">
      <c r="B76" s="132"/>
      <c r="C76" s="24"/>
    </row>
    <row r="77" spans="2:7" x14ac:dyDescent="0.35">
      <c r="B77" s="132"/>
      <c r="C77" s="24"/>
    </row>
    <row r="78" spans="2:7" x14ac:dyDescent="0.35">
      <c r="B78" s="132"/>
      <c r="C78" s="24"/>
    </row>
    <row r="79" spans="2:7" x14ac:dyDescent="0.35">
      <c r="B79" s="132"/>
      <c r="C79" s="24"/>
    </row>
    <row r="80" spans="2:7" x14ac:dyDescent="0.35">
      <c r="B80" s="132"/>
      <c r="C80" s="24"/>
    </row>
    <row r="81" spans="2:3" x14ac:dyDescent="0.35">
      <c r="B81" s="132"/>
      <c r="C81" s="24"/>
    </row>
    <row r="82" spans="2:3" x14ac:dyDescent="0.35">
      <c r="B82" s="132"/>
      <c r="C82" s="24"/>
    </row>
    <row r="83" spans="2:3" x14ac:dyDescent="0.35">
      <c r="B83" s="132"/>
      <c r="C83" s="24"/>
    </row>
    <row r="84" spans="2:3" x14ac:dyDescent="0.35">
      <c r="B84" s="132"/>
      <c r="C84" s="24"/>
    </row>
    <row r="85" spans="2:3" x14ac:dyDescent="0.35">
      <c r="B85" s="132"/>
      <c r="C85" s="24"/>
    </row>
    <row r="86" spans="2:3" x14ac:dyDescent="0.35">
      <c r="B86" s="132"/>
      <c r="C86" s="24"/>
    </row>
    <row r="87" spans="2:3" x14ac:dyDescent="0.35">
      <c r="B87" s="132"/>
      <c r="C87" s="24"/>
    </row>
    <row r="88" spans="2:3" x14ac:dyDescent="0.35">
      <c r="B88" s="132"/>
      <c r="C88" s="24"/>
    </row>
    <row r="89" spans="2:3" x14ac:dyDescent="0.35">
      <c r="B89" s="132"/>
      <c r="C89" s="24"/>
    </row>
    <row r="90" spans="2:3" x14ac:dyDescent="0.35">
      <c r="B90" s="132"/>
      <c r="C90" s="24"/>
    </row>
    <row r="91" spans="2:3" x14ac:dyDescent="0.35">
      <c r="B91" s="132"/>
      <c r="C91" s="24"/>
    </row>
    <row r="92" spans="2:3" x14ac:dyDescent="0.35">
      <c r="B92" s="132"/>
      <c r="C92" s="24"/>
    </row>
    <row r="93" spans="2:3" x14ac:dyDescent="0.35">
      <c r="B93" s="132"/>
      <c r="C93" s="24"/>
    </row>
    <row r="94" spans="2:3" x14ac:dyDescent="0.35">
      <c r="B94" s="132"/>
      <c r="C94" s="24"/>
    </row>
    <row r="95" spans="2:3" x14ac:dyDescent="0.35">
      <c r="B95" s="132"/>
      <c r="C95" s="24"/>
    </row>
    <row r="96" spans="2:3" x14ac:dyDescent="0.35">
      <c r="B96" s="132"/>
      <c r="C96" s="24"/>
    </row>
    <row r="97" spans="2:3" x14ac:dyDescent="0.35">
      <c r="B97" s="132"/>
      <c r="C97" s="24"/>
    </row>
    <row r="98" spans="2:3" x14ac:dyDescent="0.35">
      <c r="B98" s="132"/>
      <c r="C98" s="24"/>
    </row>
    <row r="99" spans="2:3" x14ac:dyDescent="0.35">
      <c r="B99" s="132"/>
      <c r="C99" s="24"/>
    </row>
  </sheetData>
  <dataConsolidate function="count" link="1">
    <dataRefs count="1">
      <dataRef ref="F78:F88" sheet="LEGENDA CAMPI" r:id="rId1"/>
    </dataRefs>
  </dataConsolidate>
  <mergeCells count="1">
    <mergeCell ref="B65:B99"/>
  </mergeCells>
  <pageMargins left="0.7" right="0.7" top="0.75" bottom="0.75" header="0.3" footer="0.3"/>
  <pageSetup paperSize="9" orientation="portrait" r:id="rId2"/>
  <headerFooter>
    <oddHeader>&amp;C&amp;"Calibri"&amp;10&amp;K000000 Diffusione Limitata&amp;1#_x000D_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M43"/>
  <sheetViews>
    <sheetView zoomScale="150" zoomScaleNormal="150" workbookViewId="0">
      <selection activeCell="B4" sqref="B4:B7"/>
    </sheetView>
  </sheetViews>
  <sheetFormatPr defaultColWidth="9.1796875" defaultRowHeight="14.5" x14ac:dyDescent="0.35"/>
  <cols>
    <col min="1" max="1" width="18.453125" customWidth="1"/>
    <col min="4" max="4" width="12.1796875" customWidth="1"/>
    <col min="5" max="5" width="14.26953125" customWidth="1"/>
    <col min="6" max="6" width="11.26953125" customWidth="1"/>
    <col min="9" max="9" width="10.81640625" customWidth="1"/>
    <col min="10" max="10" width="10.1796875" customWidth="1"/>
    <col min="13" max="13" width="11.453125" bestFit="1" customWidth="1"/>
  </cols>
  <sheetData>
    <row r="1" spans="1:13" x14ac:dyDescent="0.35">
      <c r="A1" s="3" t="s">
        <v>69</v>
      </c>
      <c r="B1" s="3" t="s">
        <v>70</v>
      </c>
      <c r="C1" s="3" t="s">
        <v>71</v>
      </c>
      <c r="D1" s="3" t="s">
        <v>72</v>
      </c>
      <c r="E1" s="3" t="s">
        <v>26</v>
      </c>
      <c r="F1" s="3" t="s">
        <v>73</v>
      </c>
      <c r="I1" s="25" t="s">
        <v>74</v>
      </c>
      <c r="J1" s="25" t="s">
        <v>75</v>
      </c>
      <c r="M1" s="3" t="s">
        <v>149</v>
      </c>
    </row>
    <row r="2" spans="1:13" x14ac:dyDescent="0.35">
      <c r="A2" s="3" t="s">
        <v>70</v>
      </c>
      <c r="B2" s="22" t="s">
        <v>76</v>
      </c>
      <c r="C2" s="22" t="s">
        <v>77</v>
      </c>
      <c r="D2" s="22" t="s">
        <v>77</v>
      </c>
      <c r="E2" s="22" t="s">
        <v>78</v>
      </c>
      <c r="F2" s="22" t="s">
        <v>79</v>
      </c>
      <c r="I2" s="26" t="s">
        <v>71</v>
      </c>
      <c r="J2" s="26" t="s">
        <v>78</v>
      </c>
      <c r="M2" s="22" t="s">
        <v>146</v>
      </c>
    </row>
    <row r="3" spans="1:13" x14ac:dyDescent="0.35">
      <c r="A3" s="3" t="s">
        <v>71</v>
      </c>
      <c r="B3" s="22" t="s">
        <v>78</v>
      </c>
      <c r="C3" s="22" t="s">
        <v>78</v>
      </c>
      <c r="D3" s="22" t="s">
        <v>80</v>
      </c>
      <c r="E3" s="22" t="s">
        <v>81</v>
      </c>
      <c r="F3" s="22" t="s">
        <v>82</v>
      </c>
      <c r="I3" s="26" t="s">
        <v>71</v>
      </c>
      <c r="J3" s="26" t="s">
        <v>78</v>
      </c>
      <c r="M3" s="22" t="s">
        <v>147</v>
      </c>
    </row>
    <row r="4" spans="1:13" x14ac:dyDescent="0.35">
      <c r="A4" s="3" t="s">
        <v>72</v>
      </c>
      <c r="B4" s="22" t="s">
        <v>81</v>
      </c>
      <c r="C4" s="22"/>
      <c r="D4" s="22" t="s">
        <v>84</v>
      </c>
      <c r="E4" s="22" t="s">
        <v>85</v>
      </c>
      <c r="F4" s="22" t="s">
        <v>83</v>
      </c>
      <c r="I4" s="26" t="s">
        <v>71</v>
      </c>
      <c r="J4" s="26" t="s">
        <v>78</v>
      </c>
      <c r="M4" s="22" t="s">
        <v>148</v>
      </c>
    </row>
    <row r="5" spans="1:13" x14ac:dyDescent="0.35">
      <c r="A5" s="3" t="s">
        <v>26</v>
      </c>
      <c r="B5" s="22" t="s">
        <v>87</v>
      </c>
      <c r="C5" s="22"/>
      <c r="D5" s="22" t="s">
        <v>71</v>
      </c>
      <c r="E5" s="22" t="s">
        <v>88</v>
      </c>
      <c r="F5" s="22" t="s">
        <v>86</v>
      </c>
      <c r="I5" s="26" t="s">
        <v>71</v>
      </c>
      <c r="J5" s="26" t="s">
        <v>78</v>
      </c>
    </row>
    <row r="6" spans="1:13" x14ac:dyDescent="0.35">
      <c r="A6" s="3" t="s">
        <v>73</v>
      </c>
      <c r="B6" s="22" t="s">
        <v>90</v>
      </c>
      <c r="C6" s="22"/>
      <c r="D6" s="22" t="s">
        <v>91</v>
      </c>
      <c r="E6" s="22" t="s">
        <v>27</v>
      </c>
      <c r="F6" s="22" t="s">
        <v>89</v>
      </c>
      <c r="I6" s="26" t="s">
        <v>26</v>
      </c>
      <c r="J6" s="26" t="s">
        <v>27</v>
      </c>
    </row>
    <row r="7" spans="1:13" x14ac:dyDescent="0.35">
      <c r="A7" s="2"/>
      <c r="B7" s="22" t="s">
        <v>92</v>
      </c>
      <c r="C7" s="22"/>
      <c r="D7" s="22" t="s">
        <v>76</v>
      </c>
      <c r="F7" s="22" t="s">
        <v>93</v>
      </c>
      <c r="I7" s="26" t="s">
        <v>71</v>
      </c>
      <c r="J7" s="26" t="s">
        <v>78</v>
      </c>
    </row>
    <row r="8" spans="1:13" x14ac:dyDescent="0.35">
      <c r="A8" s="2"/>
      <c r="B8" s="22" t="s">
        <v>94</v>
      </c>
      <c r="C8" s="22"/>
      <c r="D8" s="22" t="s">
        <v>95</v>
      </c>
      <c r="E8" s="22"/>
      <c r="F8" s="22" t="s">
        <v>96</v>
      </c>
      <c r="I8" s="26" t="s">
        <v>71</v>
      </c>
      <c r="J8" s="26" t="s">
        <v>78</v>
      </c>
    </row>
    <row r="9" spans="1:13" x14ac:dyDescent="0.35">
      <c r="A9" s="2"/>
      <c r="B9" s="22" t="s">
        <v>97</v>
      </c>
      <c r="C9" s="22"/>
      <c r="D9" s="22" t="s">
        <v>98</v>
      </c>
      <c r="E9" s="22"/>
      <c r="F9" s="22" t="s">
        <v>99</v>
      </c>
      <c r="I9" s="26" t="s">
        <v>71</v>
      </c>
      <c r="J9" s="26" t="s">
        <v>78</v>
      </c>
    </row>
    <row r="10" spans="1:13" x14ac:dyDescent="0.35">
      <c r="A10" s="2"/>
      <c r="B10" s="22" t="s">
        <v>100</v>
      </c>
      <c r="C10" s="22"/>
      <c r="D10" s="22" t="s">
        <v>101</v>
      </c>
      <c r="E10" s="22"/>
      <c r="I10" s="26" t="s">
        <v>71</v>
      </c>
      <c r="J10" s="26" t="s">
        <v>78</v>
      </c>
    </row>
    <row r="11" spans="1:13" x14ac:dyDescent="0.35">
      <c r="A11" s="2"/>
      <c r="B11" s="22" t="s">
        <v>102</v>
      </c>
      <c r="C11" s="22"/>
      <c r="D11" s="22" t="s">
        <v>103</v>
      </c>
      <c r="E11" s="22"/>
      <c r="F11" s="22"/>
      <c r="I11" s="26" t="s">
        <v>71</v>
      </c>
      <c r="J11" s="26" t="s">
        <v>78</v>
      </c>
    </row>
    <row r="12" spans="1:13" x14ac:dyDescent="0.35">
      <c r="A12" s="2"/>
      <c r="C12" s="22"/>
      <c r="D12" s="22" t="s">
        <v>92</v>
      </c>
      <c r="E12" s="22"/>
      <c r="F12" s="22"/>
      <c r="I12" s="26" t="s">
        <v>71</v>
      </c>
      <c r="J12" s="26" t="s">
        <v>78</v>
      </c>
    </row>
    <row r="13" spans="1:13" x14ac:dyDescent="0.35">
      <c r="A13" s="2"/>
      <c r="B13" s="22"/>
      <c r="C13" s="22"/>
      <c r="D13" s="22" t="s">
        <v>104</v>
      </c>
      <c r="E13" s="22"/>
      <c r="F13" s="22"/>
      <c r="I13" s="26" t="s">
        <v>71</v>
      </c>
      <c r="J13" s="26" t="s">
        <v>78</v>
      </c>
    </row>
    <row r="14" spans="1:13" x14ac:dyDescent="0.35">
      <c r="A14" s="2"/>
      <c r="B14" s="2"/>
      <c r="C14" s="22"/>
      <c r="D14" s="22" t="s">
        <v>105</v>
      </c>
      <c r="E14" s="2"/>
    </row>
    <row r="15" spans="1:13" x14ac:dyDescent="0.35">
      <c r="A15" s="2"/>
      <c r="B15" s="2"/>
      <c r="C15" s="22"/>
      <c r="D15" s="22" t="s">
        <v>81</v>
      </c>
      <c r="E15" s="2"/>
    </row>
    <row r="16" spans="1:13" x14ac:dyDescent="0.35">
      <c r="A16" s="2"/>
      <c r="B16" s="2"/>
      <c r="C16" s="22"/>
      <c r="D16" s="22" t="s">
        <v>106</v>
      </c>
      <c r="E16" s="2"/>
    </row>
    <row r="17" spans="1:5" x14ac:dyDescent="0.35">
      <c r="B17" s="2"/>
      <c r="C17" s="22"/>
      <c r="D17" s="22" t="s">
        <v>107</v>
      </c>
      <c r="E17" s="2"/>
    </row>
    <row r="18" spans="1:5" x14ac:dyDescent="0.35">
      <c r="B18" s="2"/>
      <c r="C18" s="22"/>
      <c r="D18" s="22" t="s">
        <v>108</v>
      </c>
      <c r="E18" s="2"/>
    </row>
    <row r="19" spans="1:5" x14ac:dyDescent="0.35">
      <c r="B19" s="2"/>
      <c r="C19" s="22"/>
      <c r="D19" s="22" t="s">
        <v>109</v>
      </c>
      <c r="E19" s="2"/>
    </row>
    <row r="20" spans="1:5" x14ac:dyDescent="0.35">
      <c r="B20" s="2"/>
      <c r="C20" s="22"/>
      <c r="D20" s="22" t="s">
        <v>110</v>
      </c>
      <c r="E20" s="2"/>
    </row>
    <row r="21" spans="1:5" x14ac:dyDescent="0.35">
      <c r="B21" s="2"/>
      <c r="C21" s="22"/>
      <c r="D21" s="22" t="s">
        <v>111</v>
      </c>
      <c r="E21" s="2"/>
    </row>
    <row r="22" spans="1:5" x14ac:dyDescent="0.35">
      <c r="B22" s="2"/>
      <c r="C22" s="22"/>
      <c r="D22" s="22" t="s">
        <v>97</v>
      </c>
      <c r="E22" s="2"/>
    </row>
    <row r="23" spans="1:5" x14ac:dyDescent="0.35">
      <c r="B23" s="2"/>
      <c r="C23" s="22"/>
      <c r="D23" s="22" t="s">
        <v>112</v>
      </c>
      <c r="E23" s="2"/>
    </row>
    <row r="24" spans="1:5" x14ac:dyDescent="0.35">
      <c r="B24" s="2"/>
      <c r="C24" s="22"/>
      <c r="D24" s="22" t="s">
        <v>113</v>
      </c>
      <c r="E24" s="2"/>
    </row>
    <row r="25" spans="1:5" x14ac:dyDescent="0.35">
      <c r="B25" s="2"/>
      <c r="C25" s="22"/>
      <c r="D25" s="22" t="s">
        <v>114</v>
      </c>
      <c r="E25" s="2"/>
    </row>
    <row r="26" spans="1:5" x14ac:dyDescent="0.35">
      <c r="B26" s="2"/>
      <c r="C26" s="22"/>
      <c r="D26" s="22" t="s">
        <v>115</v>
      </c>
      <c r="E26" s="2"/>
    </row>
    <row r="27" spans="1:5" x14ac:dyDescent="0.35">
      <c r="B27" s="2"/>
      <c r="C27" s="22"/>
      <c r="D27" s="22" t="s">
        <v>87</v>
      </c>
      <c r="E27" s="2"/>
    </row>
    <row r="28" spans="1:5" x14ac:dyDescent="0.35">
      <c r="B28" s="2"/>
      <c r="C28" s="22"/>
      <c r="D28" s="22" t="s">
        <v>72</v>
      </c>
      <c r="E28" s="2"/>
    </row>
    <row r="29" spans="1:5" x14ac:dyDescent="0.35">
      <c r="B29" s="2"/>
      <c r="C29" s="22"/>
      <c r="D29" s="22" t="s">
        <v>85</v>
      </c>
      <c r="E29" s="2"/>
    </row>
    <row r="30" spans="1:5" x14ac:dyDescent="0.35">
      <c r="A30" s="13"/>
      <c r="B30" s="2"/>
      <c r="C30" s="22"/>
      <c r="D30" s="22" t="s">
        <v>116</v>
      </c>
      <c r="E30" s="2"/>
    </row>
    <row r="31" spans="1:5" x14ac:dyDescent="0.35">
      <c r="A31" s="13"/>
      <c r="B31" s="2"/>
      <c r="C31" s="22"/>
      <c r="D31" s="22" t="s">
        <v>117</v>
      </c>
      <c r="E31" s="2"/>
    </row>
    <row r="32" spans="1:5" x14ac:dyDescent="0.35">
      <c r="A32" s="2"/>
      <c r="B32" s="2"/>
      <c r="C32" s="22"/>
      <c r="D32" s="22" t="s">
        <v>118</v>
      </c>
      <c r="E32" s="2"/>
    </row>
    <row r="33" spans="1:5" x14ac:dyDescent="0.35">
      <c r="A33" s="2"/>
      <c r="B33" s="2"/>
      <c r="C33" s="22"/>
      <c r="D33" s="22" t="s">
        <v>119</v>
      </c>
      <c r="E33" s="2"/>
    </row>
    <row r="34" spans="1:5" x14ac:dyDescent="0.35">
      <c r="A34" s="2"/>
      <c r="B34" s="2"/>
      <c r="C34" s="22"/>
      <c r="D34" s="22" t="s">
        <v>120</v>
      </c>
      <c r="E34" s="2"/>
    </row>
    <row r="35" spans="1:5" x14ac:dyDescent="0.35">
      <c r="A35" s="2"/>
      <c r="B35" s="2"/>
      <c r="C35" s="22"/>
      <c r="D35" s="22" t="s">
        <v>90</v>
      </c>
      <c r="E35" s="2"/>
    </row>
    <row r="36" spans="1:5" x14ac:dyDescent="0.35">
      <c r="A36" s="2"/>
      <c r="B36" s="2"/>
      <c r="C36" s="22"/>
      <c r="D36" s="22" t="s">
        <v>121</v>
      </c>
      <c r="E36" s="2"/>
    </row>
    <row r="37" spans="1:5" x14ac:dyDescent="0.35">
      <c r="A37" s="2"/>
      <c r="B37" s="2"/>
      <c r="C37" s="22"/>
      <c r="D37" s="22" t="s">
        <v>122</v>
      </c>
      <c r="E37" s="2"/>
    </row>
    <row r="38" spans="1:5" x14ac:dyDescent="0.35">
      <c r="A38" s="2"/>
      <c r="B38" s="2"/>
      <c r="C38" s="22"/>
      <c r="D38" s="22" t="s">
        <v>123</v>
      </c>
      <c r="E38" s="2"/>
    </row>
    <row r="39" spans="1:5" x14ac:dyDescent="0.35">
      <c r="A39" s="2"/>
      <c r="B39" s="2"/>
      <c r="C39" s="22"/>
      <c r="D39" s="22" t="s">
        <v>124</v>
      </c>
      <c r="E39" s="2"/>
    </row>
    <row r="40" spans="1:5" x14ac:dyDescent="0.35">
      <c r="A40" s="2"/>
      <c r="B40" s="2"/>
      <c r="C40" s="22"/>
      <c r="D40" s="22" t="s">
        <v>100</v>
      </c>
      <c r="E40" s="2"/>
    </row>
    <row r="41" spans="1:5" x14ac:dyDescent="0.35">
      <c r="A41" s="2"/>
      <c r="B41" s="2"/>
      <c r="C41" s="22"/>
      <c r="D41" s="22" t="s">
        <v>125</v>
      </c>
      <c r="E41" s="2"/>
    </row>
    <row r="42" spans="1:5" x14ac:dyDescent="0.35">
      <c r="A42" s="2"/>
      <c r="B42" s="2"/>
      <c r="C42" s="22"/>
      <c r="D42" s="22" t="s">
        <v>126</v>
      </c>
      <c r="E42" s="2"/>
    </row>
    <row r="43" spans="1:5" x14ac:dyDescent="0.35">
      <c r="A43" s="2"/>
      <c r="B43" s="2"/>
      <c r="C43" s="22"/>
      <c r="E43" s="2"/>
    </row>
  </sheetData>
  <dataValidations count="2">
    <dataValidation type="list" allowBlank="1" showInputMessage="1" showErrorMessage="1" sqref="I2:I13" xr:uid="{00000000-0002-0000-0200-000000000000}">
      <formula1>PIATTAFORMA</formula1>
    </dataValidation>
    <dataValidation type="list" allowBlank="1" showInputMessage="1" showErrorMessage="1" sqref="J2:J13" xr:uid="{00000000-0002-0000-0200-000001000000}">
      <formula1>INDIRECT(I2)</formula1>
    </dataValidation>
  </dataValidations>
  <pageMargins left="0.7" right="0.7" top="0.75" bottom="0.75" header="0.3" footer="0.3"/>
  <headerFooter>
    <oddHeader>&amp;C&amp;"Calibri"&amp;10&amp;K000000 Diffusione Limitata&amp;1#_x000D_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5C69-04CD-4971-94DF-6BE9377305D1}">
  <sheetPr>
    <outlinePr summaryRight="0"/>
  </sheetPr>
  <dimension ref="A1:S7"/>
  <sheetViews>
    <sheetView zoomScaleNormal="100" workbookViewId="0">
      <selection activeCell="C9" sqref="C9"/>
    </sheetView>
  </sheetViews>
  <sheetFormatPr defaultRowHeight="14.5" outlineLevelCol="1" x14ac:dyDescent="0.35"/>
  <cols>
    <col min="1" max="1" width="17.453125" customWidth="1"/>
    <col min="2" max="2" width="14.81640625" customWidth="1"/>
    <col min="3" max="3" width="14.54296875" customWidth="1"/>
    <col min="4" max="4" width="16.54296875" customWidth="1"/>
    <col min="5" max="5" width="10.453125" customWidth="1"/>
    <col min="6" max="6" width="15" customWidth="1"/>
    <col min="7" max="7" width="12" customWidth="1"/>
    <col min="8" max="8" width="14.54296875" customWidth="1" collapsed="1"/>
    <col min="9" max="9" width="11.54296875" hidden="1" customWidth="1" outlineLevel="1"/>
    <col min="10" max="10" width="10.1796875" hidden="1" customWidth="1" outlineLevel="1"/>
    <col min="11" max="11" width="9.1796875" hidden="1" customWidth="1" outlineLevel="1"/>
    <col min="12" max="12" width="14.54296875" hidden="1" customWidth="1" outlineLevel="1"/>
    <col min="13" max="13" width="13.1796875" hidden="1" customWidth="1" outlineLevel="1"/>
    <col min="14" max="14" width="12.54296875" hidden="1" customWidth="1" outlineLevel="1"/>
    <col min="15" max="15" width="15.1796875" hidden="1" customWidth="1" outlineLevel="1"/>
    <col min="16" max="16" width="9.1796875" hidden="1" customWidth="1" outlineLevel="1"/>
    <col min="17" max="17" width="12.54296875" hidden="1" customWidth="1" outlineLevel="1"/>
    <col min="18" max="18" width="10.81640625" hidden="1" customWidth="1" outlineLevel="1"/>
    <col min="19" max="19" width="13" hidden="1" customWidth="1" outlineLevel="1"/>
  </cols>
  <sheetData>
    <row r="1" spans="1:19" ht="40" customHeight="1" x14ac:dyDescent="0.35">
      <c r="A1" s="134" t="s">
        <v>178</v>
      </c>
      <c r="B1" s="134"/>
      <c r="C1" s="134"/>
      <c r="D1" s="134"/>
      <c r="E1" s="134"/>
      <c r="F1" s="134"/>
      <c r="G1" s="134"/>
      <c r="H1" s="134"/>
      <c r="I1" s="133" t="s">
        <v>177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</row>
    <row r="2" spans="1:19" s="71" customFormat="1" ht="37.4" customHeight="1" x14ac:dyDescent="0.35">
      <c r="A2" s="140" t="s">
        <v>176</v>
      </c>
      <c r="B2" s="140"/>
      <c r="C2" s="140"/>
      <c r="D2" s="140"/>
      <c r="E2" s="140"/>
      <c r="F2" s="140"/>
      <c r="G2" s="140"/>
      <c r="H2" s="140"/>
      <c r="I2" s="136" t="s">
        <v>175</v>
      </c>
      <c r="J2" s="137"/>
      <c r="K2" s="137"/>
      <c r="L2" s="137"/>
      <c r="M2" s="135" t="s">
        <v>174</v>
      </c>
      <c r="N2" s="135"/>
      <c r="O2" s="135"/>
      <c r="P2" s="135"/>
      <c r="Q2" s="135"/>
      <c r="R2" s="135"/>
      <c r="S2" s="135"/>
    </row>
    <row r="3" spans="1:19" s="66" customFormat="1" ht="40" x14ac:dyDescent="0.35">
      <c r="A3" s="70" t="s">
        <v>2</v>
      </c>
      <c r="B3" s="70" t="s">
        <v>173</v>
      </c>
      <c r="C3" s="68" t="s">
        <v>12</v>
      </c>
      <c r="D3" s="70" t="s">
        <v>20</v>
      </c>
      <c r="E3" s="70" t="s">
        <v>14</v>
      </c>
      <c r="F3" s="70" t="s">
        <v>172</v>
      </c>
      <c r="G3" s="68" t="s">
        <v>171</v>
      </c>
      <c r="H3" s="68" t="s">
        <v>170</v>
      </c>
      <c r="I3" s="69" t="s">
        <v>20</v>
      </c>
      <c r="J3" s="69" t="s">
        <v>14</v>
      </c>
      <c r="K3" s="69" t="s">
        <v>169</v>
      </c>
      <c r="L3" s="68" t="s">
        <v>168</v>
      </c>
      <c r="M3" s="68" t="s">
        <v>167</v>
      </c>
      <c r="N3" s="68" t="s">
        <v>166</v>
      </c>
      <c r="O3" s="68" t="s">
        <v>165</v>
      </c>
      <c r="P3" s="67" t="s">
        <v>164</v>
      </c>
      <c r="Q3" s="68" t="s">
        <v>163</v>
      </c>
      <c r="R3" s="67" t="s">
        <v>162</v>
      </c>
      <c r="S3" s="67" t="s">
        <v>161</v>
      </c>
    </row>
    <row r="4" spans="1:19" s="56" customFormat="1" ht="33.75" customHeight="1" x14ac:dyDescent="0.35">
      <c r="A4" s="138"/>
      <c r="B4" s="139"/>
      <c r="C4" s="64"/>
      <c r="D4" s="63"/>
      <c r="E4" s="63"/>
      <c r="F4" s="63"/>
      <c r="G4" s="63"/>
      <c r="H4" s="63"/>
      <c r="I4" s="60"/>
      <c r="J4" s="60"/>
      <c r="K4" s="60"/>
      <c r="L4" s="65"/>
      <c r="M4" s="62"/>
      <c r="N4" s="61"/>
      <c r="O4" s="60"/>
      <c r="P4" s="59"/>
      <c r="Q4" s="58"/>
      <c r="R4" s="58"/>
      <c r="S4" s="57"/>
    </row>
    <row r="5" spans="1:19" s="56" customFormat="1" ht="33.75" customHeight="1" x14ac:dyDescent="0.35">
      <c r="A5" s="138"/>
      <c r="B5" s="139"/>
      <c r="C5" s="64"/>
      <c r="D5" s="63"/>
      <c r="E5" s="63"/>
      <c r="F5" s="63"/>
      <c r="G5" s="63"/>
      <c r="H5" s="63"/>
      <c r="I5" s="60"/>
      <c r="J5" s="60"/>
      <c r="K5" s="60"/>
      <c r="L5" s="65"/>
      <c r="M5" s="62"/>
      <c r="N5" s="61"/>
      <c r="O5" s="60"/>
      <c r="P5" s="59"/>
      <c r="Q5" s="58"/>
      <c r="R5" s="58"/>
      <c r="S5" s="57"/>
    </row>
    <row r="6" spans="1:19" s="56" customFormat="1" ht="10" x14ac:dyDescent="0.35">
      <c r="A6" s="138"/>
      <c r="B6" s="139"/>
      <c r="C6" s="64"/>
      <c r="D6" s="63"/>
      <c r="E6" s="64"/>
      <c r="F6" s="63"/>
      <c r="G6" s="63"/>
      <c r="H6" s="63"/>
      <c r="I6" s="61"/>
      <c r="J6" s="61"/>
      <c r="K6" s="61"/>
      <c r="L6" s="61"/>
      <c r="M6" s="62"/>
      <c r="N6" s="61"/>
      <c r="O6" s="60"/>
      <c r="P6" s="59"/>
      <c r="Q6" s="58"/>
      <c r="R6" s="58"/>
      <c r="S6" s="57"/>
    </row>
    <row r="7" spans="1:19" s="56" customFormat="1" ht="10" x14ac:dyDescent="0.35">
      <c r="A7" s="138"/>
      <c r="B7" s="139"/>
      <c r="C7" s="64"/>
      <c r="D7" s="63"/>
      <c r="E7" s="64"/>
      <c r="F7" s="63"/>
      <c r="G7" s="63"/>
      <c r="H7" s="63"/>
      <c r="I7" s="61"/>
      <c r="J7" s="61"/>
      <c r="K7" s="61"/>
      <c r="L7" s="61"/>
      <c r="M7" s="62"/>
      <c r="N7" s="61"/>
      <c r="O7" s="60"/>
      <c r="P7" s="59"/>
      <c r="Q7" s="58"/>
      <c r="R7" s="58"/>
      <c r="S7" s="57"/>
    </row>
  </sheetData>
  <mergeCells count="7">
    <mergeCell ref="I1:S1"/>
    <mergeCell ref="A1:H1"/>
    <mergeCell ref="M2:S2"/>
    <mergeCell ref="I2:L2"/>
    <mergeCell ref="A4:A7"/>
    <mergeCell ref="B4:B7"/>
    <mergeCell ref="A2:H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2 o h O V Z H V E + u k A A A A 9 g A A A B I A H A B D b 2 5 m a W c v U G F j a 2 F n Z S 5 4 b W w g o h g A K K A U A A A A A A A A A A A A A A A A A A A A A A A A A A A A h Y 8 x D o I w G I W v Q r r T l r I o + S m D k 4 k k J h r j 2 p Q K D V A M L Z a 7 O X g k r y B G U T f H 9 7 1 v e O 9 + v U E 2 t k 1 w U b 3 V n U l R h C k K l J F d o U 2 Z o s G d w g X K O G y F r E W p g k k 2 N h l t k a L K u X N C i P c e + x h 3 f U k Y p R E 5 5 p u d r F Q r 0 E f W / + V Q G + u E k Q p x O L z G c I Y j u s Q x Z Z g C m S H k 2 n w F N u 1 9 t j 8 Q V k P j h l 5 x 7 c L 1 H s g c g b w / 8 A d Q S w M E F A A C A A g A 2 o h O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q I T l U o i k e 4 D g A A A B E A A A A T A B w A R m 9 y b X V s Y X M v U 2 V j d G l v b j E u b S C i G A A o o B Q A A A A A A A A A A A A A A A A A A A A A A A A A A A A r T k 0 u y c z P U w i G 0 I b W A F B L A Q I t A B Q A A g A I A N q I T l W R 1 R P r p A A A A P Y A A A A S A A A A A A A A A A A A A A A A A A A A A A B D b 2 5 m a W c v U G F j a 2 F n Z S 5 4 b W x Q S w E C L Q A U A A I A C A D a i E 5 V D 8 r p q 6 Q A A A D p A A A A E w A A A A A A A A A A A A A A A A D w A A A A W 0 N v b n R l b n R f V H l w Z X N d L n h t b F B L A Q I t A B Q A A g A I A N q I T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o U 2 t i o V P d S K v N y G C R n X r F A A A A A A I A A A A A A B B m A A A A A Q A A I A A A A M W K C i E 3 6 O S V R g z 0 e 7 S e s n j R A o G k o x O 5 a 0 T t 7 M f Q Q h v I A A A A A A 6 A A A A A A g A A I A A A A M N Q z 3 9 6 Q 1 G p v c S N Z 3 8 V j e x J C 5 5 8 k 2 / S y p J i R Y c 0 I j 0 U U A A A A H 3 x S k 5 Q A 1 e X q k u B q 5 a S R p N l Y Y T K t M B z R N m 7 G b V U 2 j d n 5 W N g I 9 E e 3 a s i J F z l V F 5 P U K o O v n Y S g 6 w f B a 2 t C k o s J 8 D x G X Y K x Y z J F u e V y P l + W j 0 g Q A A A A D M D 0 Y A d V Y R M g B 2 D 8 H q U s 7 6 3 H 1 6 5 H J 6 P D G p k m u n Y c 8 C j u z h v t B O y t T m N X E F Z n 0 F / + p K T E 1 P C h K f T 0 B J t c B H 2 M 8 8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5d81a5b-847e-456a-9ddb-c8a77b9e0ea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F5FF496DD8C94A8F417728A86CAB29" ma:contentTypeVersion="13" ma:contentTypeDescription="Create a new document." ma:contentTypeScope="" ma:versionID="b439ef0c728d507c9859646d29acd0fe">
  <xsd:schema xmlns:xsd="http://www.w3.org/2001/XMLSchema" xmlns:xs="http://www.w3.org/2001/XMLSchema" xmlns:p="http://schemas.microsoft.com/office/2006/metadata/properties" xmlns:ns3="75d524b1-2263-4b27-a39f-644d80d88599" xmlns:ns4="65d81a5b-847e-456a-9ddb-c8a77b9e0eab" targetNamespace="http://schemas.microsoft.com/office/2006/metadata/properties" ma:root="true" ma:fieldsID="b6bd6c9a1ac45f005288f6ba8053d99c" ns3:_="" ns4:_="">
    <xsd:import namespace="75d524b1-2263-4b27-a39f-644d80d88599"/>
    <xsd:import namespace="65d81a5b-847e-456a-9ddb-c8a77b9e0ea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524b1-2263-4b27-a39f-644d80d8859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81a5b-847e-456a-9ddb-c8a77b9e0e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A9B08F-65C4-4697-AAB8-4F01EA1F018D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1B993D69-F989-4435-931F-186C310981C9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75d524b1-2263-4b27-a39f-644d80d88599"/>
    <ds:schemaRef ds:uri="65d81a5b-847e-456a-9ddb-c8a77b9e0eab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6CD8804-5783-481B-B0B2-ABE102BFD2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d524b1-2263-4b27-a39f-644d80d88599"/>
    <ds:schemaRef ds:uri="65d81a5b-847e-456a-9ddb-c8a77b9e0e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154EF55-DC15-402D-8AC2-582E60090E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7</vt:i4>
      </vt:variant>
    </vt:vector>
  </HeadingPairs>
  <TitlesOfParts>
    <vt:vector size="11" baseType="lpstr">
      <vt:lpstr>Dettaglio SW</vt:lpstr>
      <vt:lpstr>LEGENDA CAMPI</vt:lpstr>
      <vt:lpstr>Elenchi</vt:lpstr>
      <vt:lpstr>Dettaglio HW</vt:lpstr>
      <vt:lpstr>Appliance</vt:lpstr>
      <vt:lpstr>Client</vt:lpstr>
      <vt:lpstr>Cloud</vt:lpstr>
      <vt:lpstr>Mainframe</vt:lpstr>
      <vt:lpstr>Elenchi!PIATTAFORMA</vt:lpstr>
      <vt:lpstr>Piattaforma1</vt:lpstr>
      <vt:lpstr>Server</vt:lpstr>
    </vt:vector>
  </TitlesOfParts>
  <Manager/>
  <Company>Sogei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RENNA LUCA</dc:creator>
  <cp:keywords/>
  <dc:description/>
  <cp:lastModifiedBy>Maggiori Francesco</cp:lastModifiedBy>
  <cp:revision/>
  <dcterms:created xsi:type="dcterms:W3CDTF">2019-08-29T15:17:21Z</dcterms:created>
  <dcterms:modified xsi:type="dcterms:W3CDTF">2025-08-01T10:53:00Z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0x010100D1F5FF496DD8C94A8F417728A86CAB29</vt:lpwstr>
  </property>
  <property fmtid="{D5CDD505-2E9C-101B-9397-08002B2CF9AE}" pid="5" name="MediaServiceImageTags">
    <vt:lpwstr/>
  </property>
  <property fmtid="{D5CDD505-2E9C-101B-9397-08002B2CF9AE}" pid="6" name="MSIP_Label_3786ba02-99ae-4f4f-9558-30470b81ac0e_Enabled">
    <vt:lpwstr>true</vt:lpwstr>
  </property>
  <property fmtid="{D5CDD505-2E9C-101B-9397-08002B2CF9AE}" pid="7" name="MSIP_Label_3786ba02-99ae-4f4f-9558-30470b81ac0e_SetDate">
    <vt:lpwstr>2024-02-12T17:42:38Z</vt:lpwstr>
  </property>
  <property fmtid="{D5CDD505-2E9C-101B-9397-08002B2CF9AE}" pid="8" name="MSIP_Label_3786ba02-99ae-4f4f-9558-30470b81ac0e_Method">
    <vt:lpwstr>Standard</vt:lpwstr>
  </property>
  <property fmtid="{D5CDD505-2E9C-101B-9397-08002B2CF9AE}" pid="9" name="MSIP_Label_3786ba02-99ae-4f4f-9558-30470b81ac0e_Name">
    <vt:lpwstr>Controllo Completo(Non protetto)</vt:lpwstr>
  </property>
  <property fmtid="{D5CDD505-2E9C-101B-9397-08002B2CF9AE}" pid="10" name="MSIP_Label_3786ba02-99ae-4f4f-9558-30470b81ac0e_SiteId">
    <vt:lpwstr>e2628090-5865-4e15-a2c3-1367e1ce7dd2</vt:lpwstr>
  </property>
  <property fmtid="{D5CDD505-2E9C-101B-9397-08002B2CF9AE}" pid="11" name="MSIP_Label_3786ba02-99ae-4f4f-9558-30470b81ac0e_ActionId">
    <vt:lpwstr>cce7deff-4605-4bcf-9173-f0938a85f54d</vt:lpwstr>
  </property>
  <property fmtid="{D5CDD505-2E9C-101B-9397-08002B2CF9AE}" pid="12" name="MSIP_Label_3786ba02-99ae-4f4f-9558-30470b81ac0e_ContentBits">
    <vt:lpwstr>1</vt:lpwstr>
  </property>
</Properties>
</file>